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1205" windowHeight="83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1" i="1" l="1"/>
  <c r="L46" i="1" l="1"/>
  <c r="L596" i="1" l="1"/>
  <c r="L589" i="1"/>
  <c r="L582" i="1"/>
  <c r="L577" i="1"/>
  <c r="L567" i="1"/>
  <c r="L554" i="1"/>
  <c r="L547" i="1"/>
  <c r="L540" i="1"/>
  <c r="L535" i="1"/>
  <c r="L525" i="1"/>
  <c r="L512" i="1"/>
  <c r="L505" i="1"/>
  <c r="L498" i="1"/>
  <c r="L493" i="1"/>
  <c r="L483" i="1"/>
  <c r="L470" i="1"/>
  <c r="L463" i="1"/>
  <c r="L456" i="1"/>
  <c r="L441" i="1"/>
  <c r="L451" i="1"/>
  <c r="L428" i="1"/>
  <c r="L414" i="1"/>
  <c r="L409" i="1"/>
  <c r="L399" i="1"/>
  <c r="L386" i="1"/>
  <c r="L379" i="1"/>
  <c r="L372" i="1"/>
  <c r="L367" i="1"/>
  <c r="L357" i="1"/>
  <c r="L344" i="1"/>
  <c r="L337" i="1"/>
  <c r="L330" i="1"/>
  <c r="L325" i="1"/>
  <c r="L315" i="1"/>
  <c r="L302" i="1"/>
  <c r="L295" i="1"/>
  <c r="L288" i="1"/>
  <c r="L283" i="1"/>
  <c r="L273" i="1"/>
  <c r="L269" i="1"/>
  <c r="L231" i="1"/>
  <c r="L260" i="1"/>
  <c r="L253" i="1"/>
  <c r="L246" i="1"/>
  <c r="L241" i="1"/>
  <c r="L227" i="1"/>
  <c r="L218" i="1"/>
  <c r="L211" i="1"/>
  <c r="L204" i="1"/>
  <c r="L199" i="1"/>
  <c r="L189" i="1"/>
  <c r="L185" i="1"/>
  <c r="L157" i="1"/>
  <c r="L147" i="1"/>
  <c r="L143" i="1"/>
  <c r="L176" i="1"/>
  <c r="L169" i="1"/>
  <c r="L162" i="1"/>
  <c r="L130" i="1"/>
  <c r="L123" i="1"/>
  <c r="L116" i="1"/>
  <c r="L111" i="1"/>
  <c r="L101" i="1"/>
  <c r="L59" i="1"/>
  <c r="L97" i="1"/>
  <c r="L88" i="1"/>
  <c r="L81" i="1"/>
  <c r="L74" i="1"/>
  <c r="L69" i="1"/>
  <c r="L27" i="1"/>
  <c r="L17" i="1"/>
  <c r="L39" i="1"/>
  <c r="L32" i="1"/>
  <c r="L177" i="1" l="1"/>
  <c r="D80" i="1" l="1"/>
  <c r="L563" i="1" l="1"/>
  <c r="L521" i="1"/>
  <c r="L479" i="1"/>
  <c r="L513" i="1" s="1"/>
  <c r="L437" i="1"/>
  <c r="L395" i="1"/>
  <c r="L353" i="1"/>
  <c r="L311" i="1"/>
  <c r="L55" i="1"/>
  <c r="L13" i="1"/>
  <c r="B597" i="1" l="1"/>
  <c r="A597" i="1"/>
  <c r="J596" i="1"/>
  <c r="I596" i="1"/>
  <c r="H596" i="1"/>
  <c r="G596" i="1"/>
  <c r="F596" i="1"/>
  <c r="B590" i="1"/>
  <c r="A590" i="1"/>
  <c r="J589" i="1"/>
  <c r="I589" i="1"/>
  <c r="H589" i="1"/>
  <c r="G589" i="1"/>
  <c r="F589" i="1"/>
  <c r="B583" i="1"/>
  <c r="A583" i="1"/>
  <c r="J582" i="1"/>
  <c r="I582" i="1"/>
  <c r="H582" i="1"/>
  <c r="G582" i="1"/>
  <c r="F582" i="1"/>
  <c r="B578" i="1"/>
  <c r="A578" i="1"/>
  <c r="J577" i="1"/>
  <c r="I577" i="1"/>
  <c r="H577" i="1"/>
  <c r="G577" i="1"/>
  <c r="F577" i="1"/>
  <c r="B568" i="1"/>
  <c r="A568" i="1"/>
  <c r="J567" i="1"/>
  <c r="I567" i="1"/>
  <c r="H567" i="1"/>
  <c r="G567" i="1"/>
  <c r="F567" i="1"/>
  <c r="B564" i="1"/>
  <c r="A564" i="1"/>
  <c r="J563" i="1"/>
  <c r="I563" i="1"/>
  <c r="H563" i="1"/>
  <c r="G563" i="1"/>
  <c r="F563" i="1"/>
  <c r="B555" i="1"/>
  <c r="A555" i="1"/>
  <c r="J554" i="1"/>
  <c r="I554" i="1"/>
  <c r="H554" i="1"/>
  <c r="G554" i="1"/>
  <c r="F554" i="1"/>
  <c r="B548" i="1"/>
  <c r="A548" i="1"/>
  <c r="J547" i="1"/>
  <c r="I547" i="1"/>
  <c r="H547" i="1"/>
  <c r="G547" i="1"/>
  <c r="F547" i="1"/>
  <c r="B541" i="1"/>
  <c r="A541" i="1"/>
  <c r="J540" i="1"/>
  <c r="I540" i="1"/>
  <c r="H540" i="1"/>
  <c r="G540" i="1"/>
  <c r="F540" i="1"/>
  <c r="B536" i="1"/>
  <c r="A536" i="1"/>
  <c r="J535" i="1"/>
  <c r="I535" i="1"/>
  <c r="H535" i="1"/>
  <c r="G535" i="1"/>
  <c r="F535" i="1"/>
  <c r="B526" i="1"/>
  <c r="A526" i="1"/>
  <c r="J525" i="1"/>
  <c r="I525" i="1"/>
  <c r="H525" i="1"/>
  <c r="G525" i="1"/>
  <c r="F525" i="1"/>
  <c r="B522" i="1"/>
  <c r="A522" i="1"/>
  <c r="J521" i="1"/>
  <c r="I521" i="1"/>
  <c r="H521" i="1"/>
  <c r="G521" i="1"/>
  <c r="F521" i="1"/>
  <c r="B513" i="1"/>
  <c r="A513" i="1"/>
  <c r="J512" i="1"/>
  <c r="I512" i="1"/>
  <c r="H512" i="1"/>
  <c r="G512" i="1"/>
  <c r="F512" i="1"/>
  <c r="B506" i="1"/>
  <c r="A506" i="1"/>
  <c r="J505" i="1"/>
  <c r="I505" i="1"/>
  <c r="H505" i="1"/>
  <c r="G505" i="1"/>
  <c r="F505" i="1"/>
  <c r="B499" i="1"/>
  <c r="A499" i="1"/>
  <c r="J498" i="1"/>
  <c r="I498" i="1"/>
  <c r="H498" i="1"/>
  <c r="G498" i="1"/>
  <c r="F498" i="1"/>
  <c r="B494" i="1"/>
  <c r="A494" i="1"/>
  <c r="J493" i="1"/>
  <c r="I493" i="1"/>
  <c r="H493" i="1"/>
  <c r="G493" i="1"/>
  <c r="F493" i="1"/>
  <c r="B484" i="1"/>
  <c r="A484" i="1"/>
  <c r="J483" i="1"/>
  <c r="I483" i="1"/>
  <c r="H483" i="1"/>
  <c r="G483" i="1"/>
  <c r="F483" i="1"/>
  <c r="B480" i="1"/>
  <c r="A480" i="1"/>
  <c r="J479" i="1"/>
  <c r="I479" i="1"/>
  <c r="H479" i="1"/>
  <c r="G479" i="1"/>
  <c r="F479" i="1"/>
  <c r="B471" i="1"/>
  <c r="A471" i="1"/>
  <c r="J470" i="1"/>
  <c r="I470" i="1"/>
  <c r="H470" i="1"/>
  <c r="G470" i="1"/>
  <c r="F470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2" i="1"/>
  <c r="A452" i="1"/>
  <c r="J451" i="1"/>
  <c r="I451" i="1"/>
  <c r="H451" i="1"/>
  <c r="G451" i="1"/>
  <c r="F451" i="1"/>
  <c r="B442" i="1"/>
  <c r="A442" i="1"/>
  <c r="J441" i="1"/>
  <c r="I441" i="1"/>
  <c r="H441" i="1"/>
  <c r="G441" i="1"/>
  <c r="F441" i="1"/>
  <c r="B438" i="1"/>
  <c r="A438" i="1"/>
  <c r="J437" i="1"/>
  <c r="I437" i="1"/>
  <c r="H437" i="1"/>
  <c r="G437" i="1"/>
  <c r="F437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F409" i="1"/>
  <c r="B400" i="1"/>
  <c r="A400" i="1"/>
  <c r="J399" i="1"/>
  <c r="I399" i="1"/>
  <c r="H399" i="1"/>
  <c r="G399" i="1"/>
  <c r="F399" i="1"/>
  <c r="B396" i="1"/>
  <c r="A396" i="1"/>
  <c r="J395" i="1"/>
  <c r="I395" i="1"/>
  <c r="H395" i="1"/>
  <c r="G395" i="1"/>
  <c r="F395" i="1"/>
  <c r="B387" i="1"/>
  <c r="A387" i="1"/>
  <c r="I386" i="1"/>
  <c r="H386" i="1"/>
  <c r="G386" i="1"/>
  <c r="F386" i="1"/>
  <c r="B380" i="1"/>
  <c r="A380" i="1"/>
  <c r="J379" i="1"/>
  <c r="I379" i="1"/>
  <c r="H379" i="1"/>
  <c r="G379" i="1"/>
  <c r="F379" i="1"/>
  <c r="B373" i="1"/>
  <c r="A373" i="1"/>
  <c r="J372" i="1"/>
  <c r="I372" i="1"/>
  <c r="H372" i="1"/>
  <c r="G372" i="1"/>
  <c r="F372" i="1"/>
  <c r="B368" i="1"/>
  <c r="A368" i="1"/>
  <c r="J367" i="1"/>
  <c r="I367" i="1"/>
  <c r="H367" i="1"/>
  <c r="G367" i="1"/>
  <c r="F367" i="1"/>
  <c r="B358" i="1"/>
  <c r="A358" i="1"/>
  <c r="J357" i="1"/>
  <c r="I357" i="1"/>
  <c r="H357" i="1"/>
  <c r="G357" i="1"/>
  <c r="F357" i="1"/>
  <c r="B354" i="1"/>
  <c r="A354" i="1"/>
  <c r="J353" i="1"/>
  <c r="I353" i="1"/>
  <c r="H353" i="1"/>
  <c r="G353" i="1"/>
  <c r="F353" i="1"/>
  <c r="B345" i="1"/>
  <c r="A345" i="1"/>
  <c r="J344" i="1"/>
  <c r="I344" i="1"/>
  <c r="H344" i="1"/>
  <c r="G344" i="1"/>
  <c r="F344" i="1"/>
  <c r="B338" i="1"/>
  <c r="A338" i="1"/>
  <c r="J337" i="1"/>
  <c r="I337" i="1"/>
  <c r="H337" i="1"/>
  <c r="G337" i="1"/>
  <c r="F337" i="1"/>
  <c r="B331" i="1"/>
  <c r="A331" i="1"/>
  <c r="J330" i="1"/>
  <c r="I330" i="1"/>
  <c r="H330" i="1"/>
  <c r="G330" i="1"/>
  <c r="F330" i="1"/>
  <c r="B326" i="1"/>
  <c r="A326" i="1"/>
  <c r="J325" i="1"/>
  <c r="I325" i="1"/>
  <c r="H325" i="1"/>
  <c r="G325" i="1"/>
  <c r="F325" i="1"/>
  <c r="B316" i="1"/>
  <c r="A316" i="1"/>
  <c r="J315" i="1"/>
  <c r="I315" i="1"/>
  <c r="H315" i="1"/>
  <c r="G315" i="1"/>
  <c r="F315" i="1"/>
  <c r="B312" i="1"/>
  <c r="A312" i="1"/>
  <c r="J311" i="1"/>
  <c r="I311" i="1"/>
  <c r="H311" i="1"/>
  <c r="G311" i="1"/>
  <c r="F311" i="1"/>
  <c r="B303" i="1"/>
  <c r="A303" i="1"/>
  <c r="J302" i="1"/>
  <c r="I302" i="1"/>
  <c r="H302" i="1"/>
  <c r="G302" i="1"/>
  <c r="F302" i="1"/>
  <c r="B296" i="1"/>
  <c r="A296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4" i="1"/>
  <c r="A284" i="1"/>
  <c r="J283" i="1"/>
  <c r="I283" i="1"/>
  <c r="H283" i="1"/>
  <c r="G283" i="1"/>
  <c r="F283" i="1"/>
  <c r="B274" i="1"/>
  <c r="A274" i="1"/>
  <c r="J273" i="1"/>
  <c r="I273" i="1"/>
  <c r="H273" i="1"/>
  <c r="G273" i="1"/>
  <c r="F273" i="1"/>
  <c r="B270" i="1"/>
  <c r="A270" i="1"/>
  <c r="J269" i="1"/>
  <c r="I269" i="1"/>
  <c r="H269" i="1"/>
  <c r="G269" i="1"/>
  <c r="F269" i="1"/>
  <c r="B261" i="1"/>
  <c r="A261" i="1"/>
  <c r="J260" i="1"/>
  <c r="I260" i="1"/>
  <c r="H260" i="1"/>
  <c r="G260" i="1"/>
  <c r="F260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2" i="1"/>
  <c r="A242" i="1"/>
  <c r="J241" i="1"/>
  <c r="I241" i="1"/>
  <c r="H241" i="1"/>
  <c r="G241" i="1"/>
  <c r="F241" i="1"/>
  <c r="B232" i="1"/>
  <c r="A232" i="1"/>
  <c r="J231" i="1"/>
  <c r="I231" i="1"/>
  <c r="H231" i="1"/>
  <c r="G231" i="1"/>
  <c r="F231" i="1"/>
  <c r="B228" i="1"/>
  <c r="A228" i="1"/>
  <c r="J227" i="1"/>
  <c r="I227" i="1"/>
  <c r="H227" i="1"/>
  <c r="G227" i="1"/>
  <c r="F227" i="1"/>
  <c r="B219" i="1"/>
  <c r="A219" i="1"/>
  <c r="J218" i="1"/>
  <c r="I218" i="1"/>
  <c r="H218" i="1"/>
  <c r="G218" i="1"/>
  <c r="F218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F204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4" i="1"/>
  <c r="A144" i="1"/>
  <c r="J143" i="1"/>
  <c r="I143" i="1"/>
  <c r="H143" i="1"/>
  <c r="G143" i="1"/>
  <c r="F143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I13" i="1"/>
  <c r="J13" i="1"/>
  <c r="F13" i="1"/>
  <c r="G219" i="1" l="1"/>
  <c r="I597" i="1"/>
  <c r="J597" i="1"/>
  <c r="F597" i="1"/>
  <c r="H555" i="1"/>
  <c r="G555" i="1"/>
  <c r="F555" i="1"/>
  <c r="I555" i="1"/>
  <c r="J555" i="1"/>
  <c r="I513" i="1"/>
  <c r="G513" i="1"/>
  <c r="F513" i="1"/>
  <c r="J513" i="1"/>
  <c r="J471" i="1"/>
  <c r="I471" i="1"/>
  <c r="G471" i="1"/>
  <c r="F471" i="1"/>
  <c r="H429" i="1"/>
  <c r="G429" i="1"/>
  <c r="J429" i="1"/>
  <c r="F429" i="1"/>
  <c r="H387" i="1"/>
  <c r="G387" i="1"/>
  <c r="F387" i="1"/>
  <c r="I345" i="1"/>
  <c r="G345" i="1"/>
  <c r="J345" i="1"/>
  <c r="F345" i="1"/>
  <c r="I303" i="1"/>
  <c r="H303" i="1"/>
  <c r="J303" i="1"/>
  <c r="G303" i="1"/>
  <c r="F303" i="1"/>
  <c r="I261" i="1"/>
  <c r="H261" i="1"/>
  <c r="G261" i="1"/>
  <c r="F261" i="1"/>
  <c r="I219" i="1"/>
  <c r="J219" i="1"/>
  <c r="H219" i="1"/>
  <c r="F219" i="1"/>
  <c r="H177" i="1"/>
  <c r="G177" i="1"/>
  <c r="J177" i="1"/>
  <c r="I177" i="1"/>
  <c r="J131" i="1"/>
  <c r="H131" i="1"/>
  <c r="G131" i="1"/>
  <c r="I89" i="1"/>
  <c r="H89" i="1"/>
  <c r="J47" i="1"/>
  <c r="I47" i="1"/>
  <c r="H47" i="1"/>
  <c r="G47" i="1"/>
  <c r="I387" i="1"/>
  <c r="H597" i="1"/>
  <c r="G597" i="1"/>
  <c r="J89" i="1"/>
  <c r="I429" i="1"/>
  <c r="H513" i="1"/>
  <c r="J261" i="1"/>
  <c r="G89" i="1"/>
  <c r="H345" i="1"/>
  <c r="F89" i="1"/>
  <c r="F131" i="1"/>
  <c r="F177" i="1"/>
  <c r="H471" i="1"/>
  <c r="I131" i="1"/>
  <c r="F47" i="1"/>
  <c r="G598" i="1" l="1"/>
  <c r="I598" i="1"/>
  <c r="H598" i="1"/>
  <c r="F598" i="1"/>
  <c r="J386" i="1"/>
  <c r="J387" i="1" s="1"/>
  <c r="J598" i="1" s="1"/>
  <c r="L47" i="1"/>
  <c r="L89" i="1"/>
  <c r="L131" i="1"/>
  <c r="L219" i="1"/>
  <c r="L261" i="1"/>
  <c r="L303" i="1"/>
  <c r="L345" i="1"/>
  <c r="L387" i="1"/>
  <c r="L429" i="1"/>
  <c r="L471" i="1"/>
  <c r="L555" i="1"/>
  <c r="L597" i="1"/>
  <c r="L598" i="1" l="1"/>
</calcChain>
</file>

<file path=xl/sharedStrings.xml><?xml version="1.0" encoding="utf-8"?>
<sst xmlns="http://schemas.openxmlformats.org/spreadsheetml/2006/main" count="934" uniqueCount="179">
  <si>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</si>
  <si>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</si>
  <si>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</si>
  <si>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</si>
  <si>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</si>
  <si>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</si>
  <si>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</si>
  <si>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</si>
  <si>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</si>
  <si>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</si>
  <si>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</si>
  <si>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</si>
  <si>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</si>
  <si>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</si>
  <si>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</si>
  <si>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</si>
  <si>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</si>
  <si>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</si>
  <si>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</si>
  <si>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</si>
  <si>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</si>
  <si>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</si>
  <si>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</si>
  <si>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</si>
  <si>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</si>
  <si>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</si>
  <si>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</si>
  <si>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</si>
  <si>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</si>
  <si>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</si>
  <si>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</si>
  <si>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</si>
  <si>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</si>
  <si>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</si>
  <si>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</si>
  <si>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</si>
  <si>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</si>
  <si>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</si>
  <si>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</si>
  <si>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</si>
  <si>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</si>
  <si>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</si>
  <si>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</si>
  <si>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</si>
  <si>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</si>
  <si>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«Специальная школа-интернат г. Задонска»</t>
  </si>
  <si>
    <t>директор</t>
  </si>
  <si>
    <t>Левченко Н.И.</t>
  </si>
  <si>
    <t xml:space="preserve">Каша манная молочная жидкая </t>
  </si>
  <si>
    <t xml:space="preserve">Яйцо вареное </t>
  </si>
  <si>
    <t>Кофейный напиток с молоком</t>
  </si>
  <si>
    <t>Батон нарезной йодированный</t>
  </si>
  <si>
    <t xml:space="preserve">Масло сливочное порциями </t>
  </si>
  <si>
    <t>Сыр полутвердый</t>
  </si>
  <si>
    <t>Овощи натуральные соленые</t>
  </si>
  <si>
    <t xml:space="preserve">Щи из свежей капусты с картофелем </t>
  </si>
  <si>
    <t>Жаркое по-домашнему</t>
  </si>
  <si>
    <t>Сок фруктовый</t>
  </si>
  <si>
    <t>Хлеб ржаной</t>
  </si>
  <si>
    <t>Хлеб пшеничный</t>
  </si>
  <si>
    <t>Пирожок с повидлом</t>
  </si>
  <si>
    <t>Компот из смеси сухофруктов</t>
  </si>
  <si>
    <t>Фрукт свежий</t>
  </si>
  <si>
    <t>Салат из свеклы отварной</t>
  </si>
  <si>
    <t>Биточки из курицы</t>
  </si>
  <si>
    <t>Макаронные изделия отварные</t>
  </si>
  <si>
    <t xml:space="preserve">Чай с лимоном </t>
  </si>
  <si>
    <t>Кисломолочный напиток</t>
  </si>
  <si>
    <t>Запеканка из творога</t>
  </si>
  <si>
    <t>Соус молочный сладкий</t>
  </si>
  <si>
    <t>сладкое</t>
  </si>
  <si>
    <t>Какао с молоком</t>
  </si>
  <si>
    <t>Салат из квашенной капусты</t>
  </si>
  <si>
    <t>Суп картофельный с макаронными изделиями</t>
  </si>
  <si>
    <t>Биточки из говядины</t>
  </si>
  <si>
    <t>Каша гречневая рассыпчатая</t>
  </si>
  <si>
    <t>Оладьи</t>
  </si>
  <si>
    <t>Котлета рыбная</t>
  </si>
  <si>
    <t>Пюре картофельное</t>
  </si>
  <si>
    <t>Чай с сахаром</t>
  </si>
  <si>
    <t>Масло сливочное порциями</t>
  </si>
  <si>
    <t xml:space="preserve">Салат из свеклы с зеленым горошком </t>
  </si>
  <si>
    <t>Суп картофельный с рыбными фрикадельками</t>
  </si>
  <si>
    <t>Плов из курицы</t>
  </si>
  <si>
    <t>Компот из чернослива</t>
  </si>
  <si>
    <t>494/2</t>
  </si>
  <si>
    <t xml:space="preserve">Салат из морской капусты с луком </t>
  </si>
  <si>
    <t>Картофель, тушенный с луком</t>
  </si>
  <si>
    <t>Чай с лимоном</t>
  </si>
  <si>
    <t>Закуска порционная горошек зеленый консервированный</t>
  </si>
  <si>
    <t>Омлет натуральный</t>
  </si>
  <si>
    <t>Борщ с капустой и картофелем</t>
  </si>
  <si>
    <t>Котлеты из курицы</t>
  </si>
  <si>
    <t>Ватрушка с творогом</t>
  </si>
  <si>
    <t>Овощи натуральные свежие</t>
  </si>
  <si>
    <t xml:space="preserve">Тефтели из говядины (паровые) </t>
  </si>
  <si>
    <t>Капуста тушеная</t>
  </si>
  <si>
    <t>Сыр полутвердый (порциями)</t>
  </si>
  <si>
    <t>Винегрет овощной</t>
  </si>
  <si>
    <t xml:space="preserve">Суп из овощей </t>
  </si>
  <si>
    <t>Шницель натуральный рубленный</t>
  </si>
  <si>
    <t>Соус красный основной</t>
  </si>
  <si>
    <t>Булочка российская</t>
  </si>
  <si>
    <t xml:space="preserve">Компот из смеси сухофруктов </t>
  </si>
  <si>
    <t>Салат из моркови</t>
  </si>
  <si>
    <t>Фрикадельки рыбные</t>
  </si>
  <si>
    <t>Булочка с кальцием</t>
  </si>
  <si>
    <t>Вареники ленивые</t>
  </si>
  <si>
    <t>Молоко сгущенное</t>
  </si>
  <si>
    <t>Чай с молоком</t>
  </si>
  <si>
    <t>Салат из капусты белокочанной</t>
  </si>
  <si>
    <t>Суп картофельный с мясными фрикадельками</t>
  </si>
  <si>
    <t>Гуляш из рубленного мяса</t>
  </si>
  <si>
    <t>Молоко кипяченое</t>
  </si>
  <si>
    <t>Икра кабачковая</t>
  </si>
  <si>
    <t>Тефтели рыбные</t>
  </si>
  <si>
    <t>Рагу из овощей</t>
  </si>
  <si>
    <t>Макароны, запеченные с сыром</t>
  </si>
  <si>
    <t xml:space="preserve">Какао с молоком </t>
  </si>
  <si>
    <t>Салат "Школьный"</t>
  </si>
  <si>
    <t>Рассольник ленинградский</t>
  </si>
  <si>
    <t>Голубцы ленивые</t>
  </si>
  <si>
    <t xml:space="preserve">Булочка дорожная </t>
  </si>
  <si>
    <t>Компот из изюма</t>
  </si>
  <si>
    <t>Каша рисовая молочная жидкая</t>
  </si>
  <si>
    <t xml:space="preserve">Салат витаминный </t>
  </si>
  <si>
    <t>Котлеты из говядины</t>
  </si>
  <si>
    <t>Салат из морской капусты с луком</t>
  </si>
  <si>
    <t xml:space="preserve">Макаронные изделия отварные </t>
  </si>
  <si>
    <t>Суп пшенный с яйцом</t>
  </si>
  <si>
    <t>Каша рисовая рассыпчатая с овощами</t>
  </si>
  <si>
    <t>211/1</t>
  </si>
  <si>
    <t xml:space="preserve">Пюре картофельное </t>
  </si>
  <si>
    <t xml:space="preserve">Чай с сахаром </t>
  </si>
  <si>
    <t>Каша гречневая молочная жидкая</t>
  </si>
  <si>
    <t xml:space="preserve">Салат из свеклы с солеными огурцами </t>
  </si>
  <si>
    <t>Рагу из курицы</t>
  </si>
  <si>
    <t>Пирожок печеный с капустой</t>
  </si>
  <si>
    <t>Салат из моркови с зеленым горошком</t>
  </si>
  <si>
    <t xml:space="preserve">Салат из капусты белокочанной </t>
  </si>
  <si>
    <t>Суп картофельный с рисовой крупой</t>
  </si>
  <si>
    <t>Курица в соусе с томатом</t>
  </si>
  <si>
    <t>Сырники из творога запеченные</t>
  </si>
  <si>
    <t>Яйцо вареное</t>
  </si>
  <si>
    <t>Суп молочный с макаронными изделиями</t>
  </si>
  <si>
    <t>Салат из свежих помидоров и огурцов</t>
  </si>
  <si>
    <t>Суп картофельный с бобовыми</t>
  </si>
  <si>
    <t>Гренки из пшеничного хлеба</t>
  </si>
  <si>
    <t xml:space="preserve">Котлеты домашние </t>
  </si>
  <si>
    <t>Рис с овощами</t>
  </si>
  <si>
    <t xml:space="preserve">Икра кабачковая </t>
  </si>
  <si>
    <t>Пюре картофельное с морковью</t>
  </si>
  <si>
    <t xml:space="preserve">Каша "Дружба" </t>
  </si>
  <si>
    <t xml:space="preserve">Салат "Студенческий" </t>
  </si>
  <si>
    <t>Рассольник домашний</t>
  </si>
  <si>
    <t xml:space="preserve">Фрикадельки в соусе </t>
  </si>
  <si>
    <t>Булочка домашняя</t>
  </si>
  <si>
    <t>494/1</t>
  </si>
  <si>
    <t>Закуска порционная горошек зеленый</t>
  </si>
  <si>
    <t>Каша молочная из овсяных хлопьев Геркулес</t>
  </si>
  <si>
    <t>Салат Зимний</t>
  </si>
  <si>
    <t>Каша Дружба</t>
  </si>
  <si>
    <t>Булочка Веснушка</t>
  </si>
  <si>
    <t>Тефтели из говядины с рисом Ежики</t>
  </si>
  <si>
    <t>Каша гречневая рассыпчатая со сметанно-томатным соусом</t>
  </si>
  <si>
    <t xml:space="preserve">Тефтели рыбные </t>
  </si>
  <si>
    <t>Рис отварной с красным соусом</t>
  </si>
  <si>
    <t>кондитерские изделия *</t>
  </si>
  <si>
    <t>кондитерские изделия считаем:</t>
  </si>
  <si>
    <t>конфеты шоколадные, печенье, зефир,</t>
  </si>
  <si>
    <t>зефир, мармелад, вафли, повидло,</t>
  </si>
  <si>
    <t>варенье, кисель концентрированный</t>
  </si>
  <si>
    <t>Повидло *</t>
  </si>
  <si>
    <t>Кндитерские изделия *</t>
  </si>
  <si>
    <t>Кисель из концентрата плодовоягодного *</t>
  </si>
  <si>
    <t>Кисеь из концентра плодовоягодного *</t>
  </si>
  <si>
    <t>Повидло порциями *</t>
  </si>
  <si>
    <t>повидло порциями *</t>
  </si>
  <si>
    <t>Кондитерские изделия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</si>
</sst>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4" borderId="2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5" borderId="27" xfId="0" applyNumberFormat="1" applyFill="1" applyBorder="1" applyAlignment="1" applyProtection="1">
      <alignment horizontal="center"/>
      <protection locked="0"/>
    </xf>
    <xf numFmtId="1" fontId="0" fillId="5" borderId="28" xfId="0" applyNumberFormat="1" applyFill="1" applyBorder="1" applyAlignment="1" applyProtection="1">
      <alignment horizontal="center"/>
      <protection locked="0"/>
    </xf>
    <xf numFmtId="1" fontId="0" fillId="5" borderId="33" xfId="0" applyNumberFormat="1" applyFill="1" applyBorder="1" applyAlignment="1" applyProtection="1">
      <alignment horizontal="center"/>
      <protection locked="0"/>
    </xf>
    <xf numFmtId="1" fontId="0" fillId="5" borderId="34" xfId="0" applyNumberFormat="1" applyFill="1" applyBorder="1" applyAlignment="1" applyProtection="1">
      <alignment horizontal="center"/>
      <protection locked="0"/>
    </xf>
    <xf numFmtId="1" fontId="0" fillId="5" borderId="35" xfId="0" applyNumberFormat="1" applyFill="1" applyBorder="1" applyAlignment="1" applyProtection="1">
      <alignment horizontal="center"/>
      <protection locked="0"/>
    </xf>
    <xf numFmtId="1" fontId="0" fillId="5" borderId="30" xfId="0" applyNumberFormat="1" applyFill="1" applyBorder="1" applyAlignment="1" applyProtection="1">
      <alignment horizontal="center"/>
      <protection locked="0"/>
    </xf>
    <xf numFmtId="1" fontId="0" fillId="5" borderId="29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5" borderId="27" xfId="0" applyFill="1" applyBorder="1"/>
    <xf numFmtId="1" fontId="2" fillId="2" borderId="3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5" borderId="33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164" fontId="0" fillId="2" borderId="2" xfId="0" applyNumberFormat="1" applyFill="1" applyBorder="1" applyProtection="1">
      <protection locked="0"/>
    </xf>
    <xf numFmtId="164" fontId="0" fillId="2" borderId="31" xfId="0" applyNumberFormat="1" applyFill="1" applyBorder="1" applyProtection="1">
      <protection locked="0"/>
    </xf>
    <xf numFmtId="0" fontId="2" fillId="4" borderId="1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42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8"/>
  <sheetViews>
    <sheetView tabSelected="1" zoomScaleNormal="100" workbookViewId="0">
      <pane xSplit="4" ySplit="5" topLeftCell="E567" activePane="bottomRight" state="frozen"/>
      <selection pane="topRight" activeCell="E1" sqref="E1"/>
      <selection pane="bottomLeft" activeCell="A6" sqref="A6"/>
      <selection pane="bottomRight" activeCell="F274" sqref="F27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4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1" t="s">
        <v>45</v>
      </c>
      <c r="D1" s="102"/>
      <c r="E1" s="102"/>
      <c r="F1" s="13" t="s">
        <v>16</v>
      </c>
      <c r="G1" s="2" t="s">
        <v>17</v>
      </c>
      <c r="H1" s="103" t="s">
        <v>46</v>
      </c>
      <c r="I1" s="103"/>
      <c r="J1" s="103"/>
      <c r="K1" s="103"/>
    </row>
    <row r="2" spans="1:12" ht="18" x14ac:dyDescent="0.2">
      <c r="A2" s="43" t="s">
        <v>6</v>
      </c>
      <c r="C2" s="2"/>
      <c r="G2" s="2" t="s">
        <v>18</v>
      </c>
      <c r="H2" s="103" t="s">
        <v>47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64">
        <v>4.7</v>
      </c>
      <c r="H6" s="64">
        <v>7.89</v>
      </c>
      <c r="I6" s="64">
        <v>20.45</v>
      </c>
      <c r="J6" s="64">
        <v>171</v>
      </c>
      <c r="K6" s="49">
        <v>230</v>
      </c>
      <c r="L6" s="48">
        <v>21.36</v>
      </c>
    </row>
    <row r="7" spans="1:12" ht="15" x14ac:dyDescent="0.25">
      <c r="A7" s="25"/>
      <c r="B7" s="16"/>
      <c r="C7" s="11"/>
      <c r="D7" s="6" t="s">
        <v>27</v>
      </c>
      <c r="E7" s="50" t="s">
        <v>49</v>
      </c>
      <c r="F7" s="51">
        <v>50</v>
      </c>
      <c r="G7" s="63">
        <v>4.7699999999999996</v>
      </c>
      <c r="H7" s="63">
        <v>4.05</v>
      </c>
      <c r="I7" s="63">
        <v>0.25</v>
      </c>
      <c r="J7" s="63">
        <v>51</v>
      </c>
      <c r="K7" s="52">
        <v>267</v>
      </c>
      <c r="L7" s="51">
        <v>14.23</v>
      </c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63">
        <v>1.71</v>
      </c>
      <c r="H8" s="63">
        <v>1.46</v>
      </c>
      <c r="I8" s="63">
        <v>13.36</v>
      </c>
      <c r="J8" s="63">
        <v>71</v>
      </c>
      <c r="K8" s="52">
        <v>465</v>
      </c>
      <c r="L8" s="51">
        <v>9.19</v>
      </c>
    </row>
    <row r="9" spans="1:12" ht="15" x14ac:dyDescent="0.25">
      <c r="A9" s="25"/>
      <c r="B9" s="16"/>
      <c r="C9" s="11"/>
      <c r="D9" s="7" t="s">
        <v>23</v>
      </c>
      <c r="E9" s="50" t="s">
        <v>51</v>
      </c>
      <c r="F9" s="51">
        <v>30</v>
      </c>
      <c r="G9" s="63">
        <v>2</v>
      </c>
      <c r="H9" s="63">
        <v>1.1599999999999999</v>
      </c>
      <c r="I9" s="63">
        <v>12.23</v>
      </c>
      <c r="J9" s="63">
        <v>60</v>
      </c>
      <c r="K9" s="52">
        <v>576</v>
      </c>
      <c r="L9" s="51">
        <v>4.4000000000000004</v>
      </c>
    </row>
    <row r="10" spans="1:12" ht="15" x14ac:dyDescent="0.25">
      <c r="A10" s="25"/>
      <c r="B10" s="16"/>
      <c r="C10" s="11"/>
      <c r="D10" s="7" t="s">
        <v>24</v>
      </c>
      <c r="E10" s="50" t="s">
        <v>62</v>
      </c>
      <c r="F10" s="51">
        <v>100</v>
      </c>
      <c r="G10" s="63">
        <v>1</v>
      </c>
      <c r="H10" s="63">
        <v>1</v>
      </c>
      <c r="I10" s="63">
        <v>5</v>
      </c>
      <c r="J10" s="63">
        <v>31</v>
      </c>
      <c r="K10" s="52">
        <v>82</v>
      </c>
      <c r="L10" s="51">
        <v>15.8</v>
      </c>
    </row>
    <row r="11" spans="1:12" ht="15" x14ac:dyDescent="0.25">
      <c r="A11" s="25"/>
      <c r="B11" s="16"/>
      <c r="C11" s="11"/>
      <c r="D11" s="60" t="s">
        <v>27</v>
      </c>
      <c r="E11" s="50" t="s">
        <v>52</v>
      </c>
      <c r="F11" s="51">
        <v>10</v>
      </c>
      <c r="G11" s="63">
        <v>0.8</v>
      </c>
      <c r="H11" s="63">
        <v>5.25</v>
      </c>
      <c r="I11" s="63">
        <v>0.13</v>
      </c>
      <c r="J11" s="63">
        <v>50</v>
      </c>
      <c r="K11" s="52">
        <v>79</v>
      </c>
      <c r="L11" s="51">
        <v>10.199999999999999</v>
      </c>
    </row>
    <row r="12" spans="1:12" ht="15.75" thickBot="1" x14ac:dyDescent="0.3">
      <c r="A12" s="25"/>
      <c r="B12" s="16"/>
      <c r="C12" s="11"/>
      <c r="D12" s="61" t="s">
        <v>27</v>
      </c>
      <c r="E12" s="50" t="s">
        <v>53</v>
      </c>
      <c r="F12" s="51">
        <v>20</v>
      </c>
      <c r="G12" s="51">
        <v>2</v>
      </c>
      <c r="H12" s="51">
        <v>3</v>
      </c>
      <c r="I12" s="51">
        <v>0</v>
      </c>
      <c r="J12" s="51">
        <v>36</v>
      </c>
      <c r="K12" s="52">
        <v>75</v>
      </c>
      <c r="L12" s="51">
        <v>13.962999999999999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610</v>
      </c>
      <c r="G13" s="21">
        <f t="shared" ref="G13:J13" si="0">SUM(G6:G12)</f>
        <v>16.98</v>
      </c>
      <c r="H13" s="21">
        <f t="shared" si="0"/>
        <v>23.81</v>
      </c>
      <c r="I13" s="21">
        <f t="shared" si="0"/>
        <v>51.420000000000009</v>
      </c>
      <c r="J13" s="21">
        <f t="shared" si="0"/>
        <v>470</v>
      </c>
      <c r="K13" s="27"/>
      <c r="L13" s="21">
        <f t="shared" ref="L13" si="1">SUM(L6:L12)</f>
        <v>89.143000000000001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5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5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>SUM(L14:L16)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100</v>
      </c>
      <c r="G18" s="63">
        <v>1.9</v>
      </c>
      <c r="H18" s="63">
        <v>0.1</v>
      </c>
      <c r="I18" s="63">
        <v>2.7</v>
      </c>
      <c r="J18" s="63">
        <v>20</v>
      </c>
      <c r="K18" s="52">
        <v>53</v>
      </c>
      <c r="L18" s="51">
        <v>8.6199999999999992</v>
      </c>
    </row>
    <row r="19" spans="1:12" ht="15" x14ac:dyDescent="0.25">
      <c r="A19" s="25"/>
      <c r="B19" s="16"/>
      <c r="C19" s="11"/>
      <c r="D19" s="7" t="s">
        <v>28</v>
      </c>
      <c r="E19" s="50" t="s">
        <v>55</v>
      </c>
      <c r="F19" s="51">
        <v>250</v>
      </c>
      <c r="G19" s="63">
        <v>7.44</v>
      </c>
      <c r="H19" s="63">
        <v>9.93</v>
      </c>
      <c r="I19" s="63">
        <v>7.72</v>
      </c>
      <c r="J19" s="63">
        <v>160</v>
      </c>
      <c r="K19" s="52">
        <v>66</v>
      </c>
      <c r="L19" s="51">
        <v>34.479999999999997</v>
      </c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63"/>
      <c r="H20" s="63"/>
      <c r="I20" s="63"/>
      <c r="J20" s="63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200</v>
      </c>
      <c r="G21" s="63">
        <v>20.83</v>
      </c>
      <c r="H21" s="63">
        <v>13.36</v>
      </c>
      <c r="I21" s="63">
        <v>21.29</v>
      </c>
      <c r="J21" s="63">
        <v>270.5</v>
      </c>
      <c r="K21" s="52">
        <v>270</v>
      </c>
      <c r="L21" s="51">
        <v>88.92</v>
      </c>
    </row>
    <row r="22" spans="1:12" ht="15" x14ac:dyDescent="0.25">
      <c r="A22" s="25"/>
      <c r="B22" s="16"/>
      <c r="C22" s="11"/>
      <c r="D22" s="7" t="s">
        <v>31</v>
      </c>
      <c r="E22" s="50" t="s">
        <v>57</v>
      </c>
      <c r="F22" s="51">
        <v>200</v>
      </c>
      <c r="G22" s="63">
        <v>1</v>
      </c>
      <c r="H22" s="63">
        <v>0.2</v>
      </c>
      <c r="I22" s="63">
        <v>24.5</v>
      </c>
      <c r="J22" s="63">
        <v>100</v>
      </c>
      <c r="K22" s="52">
        <v>501</v>
      </c>
      <c r="L22" s="51">
        <v>11.49</v>
      </c>
    </row>
    <row r="23" spans="1:12" ht="15" x14ac:dyDescent="0.25">
      <c r="A23" s="25"/>
      <c r="B23" s="16"/>
      <c r="C23" s="11"/>
      <c r="D23" s="7" t="s">
        <v>32</v>
      </c>
      <c r="E23" s="50" t="s">
        <v>59</v>
      </c>
      <c r="F23" s="51">
        <v>60</v>
      </c>
      <c r="G23" s="63">
        <v>4.5599999999999996</v>
      </c>
      <c r="H23" s="63">
        <v>0.48</v>
      </c>
      <c r="I23" s="63">
        <v>29.52</v>
      </c>
      <c r="J23" s="63">
        <v>142</v>
      </c>
      <c r="K23" s="52">
        <v>573</v>
      </c>
      <c r="L23" s="51">
        <v>6.6</v>
      </c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60</v>
      </c>
      <c r="G24" s="63">
        <v>4.8</v>
      </c>
      <c r="H24" s="63">
        <v>0.9</v>
      </c>
      <c r="I24" s="63">
        <v>24.06</v>
      </c>
      <c r="J24" s="63">
        <v>130</v>
      </c>
      <c r="K24" s="52">
        <v>574</v>
      </c>
      <c r="L24" s="51">
        <v>4.2</v>
      </c>
    </row>
    <row r="25" spans="1:12" ht="14.45" x14ac:dyDescent="0.3">
      <c r="A25" s="25"/>
      <c r="B25" s="16"/>
      <c r="C25" s="11"/>
      <c r="D25" s="6"/>
      <c r="E25" s="50"/>
      <c r="F25" s="51"/>
      <c r="G25" s="63"/>
      <c r="H25" s="63"/>
      <c r="I25" s="63"/>
      <c r="J25" s="63"/>
      <c r="K25" s="52"/>
      <c r="L25" s="51"/>
    </row>
    <row r="26" spans="1:12" ht="14.45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870</v>
      </c>
      <c r="G27" s="21">
        <f t="shared" ref="G27:J27" si="3">SUM(G18:G26)</f>
        <v>40.529999999999994</v>
      </c>
      <c r="H27" s="21">
        <f t="shared" si="3"/>
        <v>24.97</v>
      </c>
      <c r="I27" s="21">
        <f t="shared" si="3"/>
        <v>109.79</v>
      </c>
      <c r="J27" s="21">
        <f t="shared" si="3"/>
        <v>822.5</v>
      </c>
      <c r="K27" s="27"/>
      <c r="L27" s="21">
        <f>SUM(L18:L24)</f>
        <v>154.30999999999997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60</v>
      </c>
      <c r="F28" s="51">
        <v>100</v>
      </c>
      <c r="G28" s="63">
        <v>4.0199999999999996</v>
      </c>
      <c r="H28" s="63">
        <v>4.4800000000000004</v>
      </c>
      <c r="I28" s="63">
        <v>49.81</v>
      </c>
      <c r="J28" s="63">
        <v>231</v>
      </c>
      <c r="K28" s="52">
        <v>295</v>
      </c>
      <c r="L28" s="51">
        <v>13.7</v>
      </c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63"/>
      <c r="H29" s="63"/>
      <c r="I29" s="63"/>
      <c r="J29" s="63"/>
      <c r="K29" s="52"/>
      <c r="L29" s="51"/>
    </row>
    <row r="30" spans="1:12" ht="15" x14ac:dyDescent="0.25">
      <c r="A30" s="25"/>
      <c r="B30" s="16"/>
      <c r="C30" s="11"/>
      <c r="D30" s="6" t="s">
        <v>24</v>
      </c>
      <c r="E30" s="50" t="s">
        <v>62</v>
      </c>
      <c r="F30" s="51">
        <v>100</v>
      </c>
      <c r="G30" s="63">
        <v>1</v>
      </c>
      <c r="H30" s="63">
        <v>1</v>
      </c>
      <c r="I30" s="63">
        <v>7.8</v>
      </c>
      <c r="J30" s="63">
        <v>41</v>
      </c>
      <c r="K30" s="52">
        <v>82</v>
      </c>
      <c r="L30" s="51">
        <v>47.4</v>
      </c>
    </row>
    <row r="31" spans="1:12" ht="15" x14ac:dyDescent="0.25">
      <c r="A31" s="25"/>
      <c r="B31" s="16"/>
      <c r="C31" s="11"/>
      <c r="D31" s="6" t="s">
        <v>70</v>
      </c>
      <c r="E31" s="50" t="s">
        <v>61</v>
      </c>
      <c r="F31" s="51">
        <v>200</v>
      </c>
      <c r="G31" s="63">
        <v>0.38</v>
      </c>
      <c r="H31" s="63">
        <v>0</v>
      </c>
      <c r="I31" s="63">
        <v>20</v>
      </c>
      <c r="J31" s="63">
        <v>80.5</v>
      </c>
      <c r="K31" s="52">
        <v>495</v>
      </c>
      <c r="L31" s="51">
        <v>3.43</v>
      </c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400</v>
      </c>
      <c r="G32" s="21">
        <f t="shared" ref="G32:J32" si="4">SUM(G28:G31)</f>
        <v>5.3999999999999995</v>
      </c>
      <c r="H32" s="21">
        <f t="shared" si="4"/>
        <v>5.48</v>
      </c>
      <c r="I32" s="21">
        <f t="shared" si="4"/>
        <v>77.61</v>
      </c>
      <c r="J32" s="21">
        <f t="shared" si="4"/>
        <v>352.5</v>
      </c>
      <c r="K32" s="27"/>
      <c r="L32" s="21">
        <f>SUM(L28:L31)</f>
        <v>64.53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64</v>
      </c>
      <c r="F33" s="51">
        <v>100</v>
      </c>
      <c r="G33" s="63">
        <v>8.9</v>
      </c>
      <c r="H33" s="63">
        <v>6.89</v>
      </c>
      <c r="I33" s="63">
        <v>5.89</v>
      </c>
      <c r="J33" s="63">
        <v>115</v>
      </c>
      <c r="K33" s="52">
        <v>372</v>
      </c>
      <c r="L33" s="51">
        <v>28.3</v>
      </c>
    </row>
    <row r="34" spans="1:12" ht="15" x14ac:dyDescent="0.25">
      <c r="A34" s="25"/>
      <c r="B34" s="16"/>
      <c r="C34" s="11"/>
      <c r="D34" s="7" t="s">
        <v>30</v>
      </c>
      <c r="E34" s="50" t="s">
        <v>65</v>
      </c>
      <c r="F34" s="51">
        <v>150</v>
      </c>
      <c r="G34" s="63">
        <v>3</v>
      </c>
      <c r="H34" s="63">
        <v>2</v>
      </c>
      <c r="I34" s="63">
        <v>19</v>
      </c>
      <c r="J34" s="63">
        <v>105.63</v>
      </c>
      <c r="K34" s="52">
        <v>256</v>
      </c>
      <c r="L34" s="51">
        <v>3.79</v>
      </c>
    </row>
    <row r="35" spans="1:12" ht="15" x14ac:dyDescent="0.25">
      <c r="A35" s="25"/>
      <c r="B35" s="16"/>
      <c r="C35" s="11"/>
      <c r="D35" s="7" t="s">
        <v>31</v>
      </c>
      <c r="E35" s="50" t="s">
        <v>66</v>
      </c>
      <c r="F35" s="51">
        <v>200</v>
      </c>
      <c r="G35" s="63">
        <v>0.24</v>
      </c>
      <c r="H35" s="63">
        <v>0.05</v>
      </c>
      <c r="I35" s="63">
        <v>10</v>
      </c>
      <c r="J35" s="63">
        <v>42.07</v>
      </c>
      <c r="K35" s="52">
        <v>459</v>
      </c>
      <c r="L35" s="51">
        <v>2.2200000000000002</v>
      </c>
    </row>
    <row r="36" spans="1:12" ht="15" x14ac:dyDescent="0.25">
      <c r="A36" s="25"/>
      <c r="B36" s="16"/>
      <c r="C36" s="11"/>
      <c r="D36" s="7" t="s">
        <v>23</v>
      </c>
      <c r="E36" s="50" t="s">
        <v>58</v>
      </c>
      <c r="F36" s="51">
        <v>30</v>
      </c>
      <c r="G36" s="63">
        <v>2.2000000000000002</v>
      </c>
      <c r="H36" s="63">
        <v>0.6</v>
      </c>
      <c r="I36" s="63">
        <v>13.2</v>
      </c>
      <c r="J36" s="63">
        <v>63.3</v>
      </c>
      <c r="K36" s="52">
        <v>574</v>
      </c>
      <c r="L36" s="51">
        <v>2.8</v>
      </c>
    </row>
    <row r="37" spans="1:12" ht="15" x14ac:dyDescent="0.25">
      <c r="A37" s="25"/>
      <c r="B37" s="16"/>
      <c r="C37" s="11"/>
      <c r="D37" s="6" t="s">
        <v>27</v>
      </c>
      <c r="E37" s="50" t="s">
        <v>63</v>
      </c>
      <c r="F37" s="51">
        <v>100</v>
      </c>
      <c r="G37" s="63">
        <v>1.4</v>
      </c>
      <c r="H37" s="63">
        <v>4.0999999999999996</v>
      </c>
      <c r="I37" s="63">
        <v>5</v>
      </c>
      <c r="J37" s="63">
        <v>54</v>
      </c>
      <c r="K37" s="52">
        <v>26</v>
      </c>
      <c r="L37" s="51">
        <v>9.5399999999999991</v>
      </c>
    </row>
    <row r="38" spans="1:12" ht="15" x14ac:dyDescent="0.25">
      <c r="A38" s="25"/>
      <c r="B38" s="16"/>
      <c r="C38" s="11"/>
      <c r="D38" s="6" t="s">
        <v>32</v>
      </c>
      <c r="E38" s="50" t="s">
        <v>59</v>
      </c>
      <c r="F38" s="51">
        <v>50</v>
      </c>
      <c r="G38" s="63">
        <v>3.3</v>
      </c>
      <c r="H38" s="63">
        <v>0.4</v>
      </c>
      <c r="I38" s="63">
        <v>19.399999999999999</v>
      </c>
      <c r="J38" s="63">
        <v>90</v>
      </c>
      <c r="K38" s="52">
        <v>573</v>
      </c>
      <c r="L38" s="51">
        <v>5.5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630</v>
      </c>
      <c r="G39" s="21">
        <f t="shared" ref="G39:J39" si="5">SUM(G33:G38)</f>
        <v>19.04</v>
      </c>
      <c r="H39" s="21">
        <f t="shared" si="5"/>
        <v>14.040000000000001</v>
      </c>
      <c r="I39" s="21">
        <f t="shared" si="5"/>
        <v>72.490000000000009</v>
      </c>
      <c r="J39" s="21">
        <f t="shared" si="5"/>
        <v>470</v>
      </c>
      <c r="K39" s="27"/>
      <c r="L39" s="21">
        <f>SUM(L33:L38)</f>
        <v>52.15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67</v>
      </c>
      <c r="F40" s="51">
        <v>200</v>
      </c>
      <c r="G40" s="63">
        <v>2.8</v>
      </c>
      <c r="H40" s="63">
        <v>2.5</v>
      </c>
      <c r="I40" s="63">
        <v>2.9</v>
      </c>
      <c r="J40" s="63">
        <v>46.5</v>
      </c>
      <c r="K40" s="52">
        <v>470</v>
      </c>
      <c r="L40" s="51">
        <v>45.19</v>
      </c>
    </row>
    <row r="41" spans="1:12" ht="15" x14ac:dyDescent="0.25">
      <c r="A41" s="25"/>
      <c r="B41" s="16"/>
      <c r="C41" s="11"/>
      <c r="D41" s="12" t="s">
        <v>35</v>
      </c>
      <c r="E41" s="50" t="s">
        <v>51</v>
      </c>
      <c r="F41" s="51">
        <v>25</v>
      </c>
      <c r="G41" s="63">
        <v>1.28</v>
      </c>
      <c r="H41" s="63">
        <v>0.73</v>
      </c>
      <c r="I41" s="63">
        <v>8</v>
      </c>
      <c r="J41" s="63">
        <v>41</v>
      </c>
      <c r="K41" s="52">
        <v>576</v>
      </c>
      <c r="L41" s="51">
        <v>6.5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 t="s">
        <v>62</v>
      </c>
      <c r="F43" s="51">
        <v>100</v>
      </c>
      <c r="G43" s="51">
        <v>1</v>
      </c>
      <c r="H43" s="51">
        <v>1</v>
      </c>
      <c r="I43" s="51">
        <v>5</v>
      </c>
      <c r="J43" s="51">
        <v>31</v>
      </c>
      <c r="K43" s="52">
        <v>82</v>
      </c>
      <c r="L43" s="51">
        <v>15.8</v>
      </c>
    </row>
    <row r="44" spans="1:12" ht="14.45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5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325</v>
      </c>
      <c r="G46" s="21">
        <f t="shared" ref="G46:J46" si="6">SUM(G40:G45)</f>
        <v>5.08</v>
      </c>
      <c r="H46" s="21">
        <f t="shared" si="6"/>
        <v>4.2300000000000004</v>
      </c>
      <c r="I46" s="21">
        <f t="shared" si="6"/>
        <v>15.9</v>
      </c>
      <c r="J46" s="21">
        <f t="shared" si="6"/>
        <v>118.5</v>
      </c>
      <c r="K46" s="27"/>
      <c r="L46" s="21">
        <f>SUM(L40:L45)</f>
        <v>67.489999999999995</v>
      </c>
    </row>
    <row r="47" spans="1:12" ht="15.75" thickBot="1" x14ac:dyDescent="0.25">
      <c r="A47" s="31">
        <f>A6</f>
        <v>1</v>
      </c>
      <c r="B47" s="32">
        <f>B6</f>
        <v>1</v>
      </c>
      <c r="C47" s="99" t="s">
        <v>4</v>
      </c>
      <c r="D47" s="100"/>
      <c r="E47" s="33"/>
      <c r="F47" s="34">
        <f>F13+F17+F27+F32+F39+F46</f>
        <v>2835</v>
      </c>
      <c r="G47" s="34">
        <f t="shared" ref="G47:J47" si="7">G13+G17+G27+G32+G39+G46</f>
        <v>87.029999999999987</v>
      </c>
      <c r="H47" s="34">
        <f t="shared" si="7"/>
        <v>72.530000000000015</v>
      </c>
      <c r="I47" s="34">
        <f t="shared" si="7"/>
        <v>327.20999999999998</v>
      </c>
      <c r="J47" s="34">
        <f t="shared" si="7"/>
        <v>2233.5</v>
      </c>
      <c r="K47" s="58"/>
      <c r="L47" s="59">
        <f>L13+L17+L27+L32+L39+L46</f>
        <v>427.62299999999993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68</v>
      </c>
      <c r="F48" s="48">
        <v>200</v>
      </c>
      <c r="G48" s="64">
        <v>20.059999999999999</v>
      </c>
      <c r="H48" s="64">
        <v>9</v>
      </c>
      <c r="I48" s="64">
        <v>19</v>
      </c>
      <c r="J48" s="64">
        <v>220</v>
      </c>
      <c r="K48" s="49">
        <v>279</v>
      </c>
      <c r="L48" s="48">
        <v>73.41</v>
      </c>
    </row>
    <row r="49" spans="1:12" ht="15" x14ac:dyDescent="0.25">
      <c r="A49" s="15"/>
      <c r="B49" s="16"/>
      <c r="C49" s="11"/>
      <c r="D49" s="6" t="s">
        <v>70</v>
      </c>
      <c r="E49" s="50" t="s">
        <v>69</v>
      </c>
      <c r="F49" s="51">
        <v>40</v>
      </c>
      <c r="G49" s="63">
        <v>0.99</v>
      </c>
      <c r="H49" s="63">
        <v>1.7</v>
      </c>
      <c r="I49" s="63">
        <v>5.98</v>
      </c>
      <c r="J49" s="63">
        <v>43.18</v>
      </c>
      <c r="K49" s="52">
        <v>406</v>
      </c>
      <c r="L49" s="51">
        <v>5.14</v>
      </c>
    </row>
    <row r="50" spans="1:12" ht="15" x14ac:dyDescent="0.25">
      <c r="A50" s="15"/>
      <c r="B50" s="16"/>
      <c r="C50" s="11"/>
      <c r="D50" s="7" t="s">
        <v>22</v>
      </c>
      <c r="E50" s="50" t="s">
        <v>71</v>
      </c>
      <c r="F50" s="51">
        <v>200</v>
      </c>
      <c r="G50" s="63">
        <v>1.97</v>
      </c>
      <c r="H50" s="63">
        <v>1.5</v>
      </c>
      <c r="I50" s="63">
        <v>18</v>
      </c>
      <c r="J50" s="63">
        <v>93.14</v>
      </c>
      <c r="K50" s="52">
        <v>462</v>
      </c>
      <c r="L50" s="51">
        <v>7.94</v>
      </c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60</v>
      </c>
      <c r="G51" s="63">
        <v>1.97</v>
      </c>
      <c r="H51" s="63">
        <v>1.6</v>
      </c>
      <c r="I51" s="63">
        <v>15</v>
      </c>
      <c r="J51" s="63">
        <v>83</v>
      </c>
      <c r="K51" s="52">
        <v>576</v>
      </c>
      <c r="L51" s="51">
        <v>6.6</v>
      </c>
    </row>
    <row r="52" spans="1:12" ht="15" x14ac:dyDescent="0.25">
      <c r="A52" s="15"/>
      <c r="B52" s="16"/>
      <c r="C52" s="11"/>
      <c r="D52" s="7" t="s">
        <v>24</v>
      </c>
      <c r="E52" s="50" t="s">
        <v>62</v>
      </c>
      <c r="F52" s="51">
        <v>100</v>
      </c>
      <c r="G52" s="51">
        <v>1</v>
      </c>
      <c r="H52" s="51">
        <v>1</v>
      </c>
      <c r="I52" s="51">
        <v>5</v>
      </c>
      <c r="J52" s="51">
        <v>31</v>
      </c>
      <c r="K52" s="52">
        <v>82</v>
      </c>
      <c r="L52" s="51">
        <v>15.8</v>
      </c>
    </row>
    <row r="53" spans="1:12" ht="14.45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5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600</v>
      </c>
      <c r="G55" s="21">
        <f t="shared" ref="G55" si="8">SUM(G48:G54)</f>
        <v>25.989999999999995</v>
      </c>
      <c r="H55" s="21">
        <f t="shared" ref="H55" si="9">SUM(H48:H54)</f>
        <v>14.799999999999999</v>
      </c>
      <c r="I55" s="21">
        <f t="shared" ref="I55" si="10">SUM(I48:I54)</f>
        <v>62.980000000000004</v>
      </c>
      <c r="J55" s="21">
        <f t="shared" ref="J55" si="11">SUM(J48:J54)</f>
        <v>470.32</v>
      </c>
      <c r="K55" s="27"/>
      <c r="L55" s="21">
        <f t="shared" ref="L55" si="12">SUM(L48:L54)</f>
        <v>108.88999999999999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5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5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>SUM(L56:L58)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72</v>
      </c>
      <c r="F60" s="51">
        <v>100</v>
      </c>
      <c r="G60" s="63">
        <v>1.64</v>
      </c>
      <c r="H60" s="63">
        <v>5.09</v>
      </c>
      <c r="I60" s="63">
        <v>5.85</v>
      </c>
      <c r="J60" s="63">
        <v>75.55</v>
      </c>
      <c r="K60" s="52">
        <v>33</v>
      </c>
      <c r="L60" s="51">
        <v>15.44</v>
      </c>
    </row>
    <row r="61" spans="1:12" ht="25.5" x14ac:dyDescent="0.25">
      <c r="A61" s="15"/>
      <c r="B61" s="16"/>
      <c r="C61" s="11"/>
      <c r="D61" s="7" t="s">
        <v>28</v>
      </c>
      <c r="E61" s="50" t="s">
        <v>73</v>
      </c>
      <c r="F61" s="51">
        <v>250</v>
      </c>
      <c r="G61" s="63">
        <v>7.68</v>
      </c>
      <c r="H61" s="63">
        <v>6.01</v>
      </c>
      <c r="I61" s="63">
        <v>17.55</v>
      </c>
      <c r="J61" s="63">
        <v>154.43</v>
      </c>
      <c r="K61" s="52">
        <v>79</v>
      </c>
      <c r="L61" s="51">
        <v>19.86</v>
      </c>
    </row>
    <row r="62" spans="1:12" ht="15" x14ac:dyDescent="0.25">
      <c r="A62" s="15"/>
      <c r="B62" s="16"/>
      <c r="C62" s="11"/>
      <c r="D62" s="7" t="s">
        <v>29</v>
      </c>
      <c r="E62" s="50" t="s">
        <v>74</v>
      </c>
      <c r="F62" s="51">
        <v>100</v>
      </c>
      <c r="G62" s="63">
        <v>9.73</v>
      </c>
      <c r="H62" s="63">
        <v>6.8</v>
      </c>
      <c r="I62" s="63">
        <v>8.36</v>
      </c>
      <c r="J62" s="63">
        <v>144</v>
      </c>
      <c r="K62" s="52">
        <v>339</v>
      </c>
      <c r="L62" s="51">
        <v>64.12</v>
      </c>
    </row>
    <row r="63" spans="1:12" ht="25.5" x14ac:dyDescent="0.25">
      <c r="A63" s="15"/>
      <c r="B63" s="16"/>
      <c r="C63" s="11"/>
      <c r="D63" s="7" t="s">
        <v>30</v>
      </c>
      <c r="E63" s="50" t="s">
        <v>164</v>
      </c>
      <c r="F63" s="51">
        <v>150</v>
      </c>
      <c r="G63" s="63">
        <v>6</v>
      </c>
      <c r="H63" s="63">
        <v>7</v>
      </c>
      <c r="I63" s="63">
        <v>26</v>
      </c>
      <c r="J63" s="63">
        <v>186</v>
      </c>
      <c r="K63" s="52">
        <v>202</v>
      </c>
      <c r="L63" s="51">
        <v>9.33</v>
      </c>
    </row>
    <row r="64" spans="1:12" ht="15" x14ac:dyDescent="0.25">
      <c r="A64" s="15"/>
      <c r="B64" s="16"/>
      <c r="C64" s="11"/>
      <c r="D64" s="7" t="s">
        <v>31</v>
      </c>
      <c r="E64" s="50" t="s">
        <v>57</v>
      </c>
      <c r="F64" s="51">
        <v>200</v>
      </c>
      <c r="G64" s="63">
        <v>1</v>
      </c>
      <c r="H64" s="63">
        <v>0.2</v>
      </c>
      <c r="I64" s="63">
        <v>20.2</v>
      </c>
      <c r="J64" s="63">
        <v>86.6</v>
      </c>
      <c r="K64" s="52">
        <v>501</v>
      </c>
      <c r="L64" s="51">
        <v>11.49</v>
      </c>
    </row>
    <row r="65" spans="1:12" ht="15" x14ac:dyDescent="0.25">
      <c r="A65" s="15"/>
      <c r="B65" s="16"/>
      <c r="C65" s="11"/>
      <c r="D65" s="7" t="s">
        <v>32</v>
      </c>
      <c r="E65" s="50" t="s">
        <v>59</v>
      </c>
      <c r="F65" s="51">
        <v>40</v>
      </c>
      <c r="G65" s="63">
        <v>3.04</v>
      </c>
      <c r="H65" s="63">
        <v>0.32</v>
      </c>
      <c r="I65" s="63">
        <v>19.68</v>
      </c>
      <c r="J65" s="63">
        <v>93.6</v>
      </c>
      <c r="K65" s="52">
        <v>574</v>
      </c>
      <c r="L65" s="51">
        <v>3.5</v>
      </c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40</v>
      </c>
      <c r="G66" s="63">
        <v>3.2</v>
      </c>
      <c r="H66" s="63">
        <v>0.6</v>
      </c>
      <c r="I66" s="63">
        <v>16.04</v>
      </c>
      <c r="J66" s="63">
        <v>82.4</v>
      </c>
      <c r="K66" s="52">
        <v>573</v>
      </c>
      <c r="L66" s="51">
        <v>4.4000000000000004</v>
      </c>
    </row>
    <row r="67" spans="1:12" ht="14.45" x14ac:dyDescent="0.3">
      <c r="A67" s="15"/>
      <c r="B67" s="16"/>
      <c r="C67" s="11"/>
      <c r="D67" s="6"/>
      <c r="E67" s="50"/>
      <c r="F67" s="51"/>
      <c r="G67" s="63"/>
      <c r="H67" s="63"/>
      <c r="I67" s="63"/>
      <c r="J67" s="63"/>
      <c r="K67" s="52"/>
      <c r="L67" s="51"/>
    </row>
    <row r="68" spans="1:12" ht="14.45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880</v>
      </c>
      <c r="G69" s="21">
        <f t="shared" ref="G69" si="17">SUM(G60:G68)</f>
        <v>32.29</v>
      </c>
      <c r="H69" s="21">
        <f t="shared" ref="H69" si="18">SUM(H60:H68)</f>
        <v>26.02</v>
      </c>
      <c r="I69" s="21">
        <f t="shared" ref="I69" si="19">SUM(I60:I68)</f>
        <v>113.67999999999998</v>
      </c>
      <c r="J69" s="21">
        <f t="shared" ref="J69" si="20">SUM(J60:J68)</f>
        <v>822.58</v>
      </c>
      <c r="K69" s="27"/>
      <c r="L69" s="21">
        <f>SUM(L60:L68)</f>
        <v>128.13999999999999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76</v>
      </c>
      <c r="F70" s="51">
        <v>80</v>
      </c>
      <c r="G70" s="63">
        <v>5.25</v>
      </c>
      <c r="H70" s="63">
        <v>3.11</v>
      </c>
      <c r="I70" s="63">
        <v>22</v>
      </c>
      <c r="J70" s="63">
        <v>123</v>
      </c>
      <c r="K70" s="52">
        <v>526</v>
      </c>
      <c r="L70" s="51">
        <v>7.11</v>
      </c>
    </row>
    <row r="71" spans="1:12" ht="25.5" x14ac:dyDescent="0.25">
      <c r="A71" s="15"/>
      <c r="B71" s="16"/>
      <c r="C71" s="11"/>
      <c r="D71" s="12" t="s">
        <v>31</v>
      </c>
      <c r="E71" s="50" t="s">
        <v>174</v>
      </c>
      <c r="F71" s="51">
        <v>200</v>
      </c>
      <c r="G71" s="63">
        <v>0</v>
      </c>
      <c r="H71" s="63">
        <v>0</v>
      </c>
      <c r="I71" s="63">
        <v>21</v>
      </c>
      <c r="J71" s="63">
        <v>83</v>
      </c>
      <c r="K71" s="52">
        <v>484</v>
      </c>
      <c r="L71" s="51">
        <v>3.95</v>
      </c>
    </row>
    <row r="72" spans="1:12" ht="15" x14ac:dyDescent="0.25">
      <c r="A72" s="15"/>
      <c r="B72" s="16"/>
      <c r="C72" s="11"/>
      <c r="D72" s="6" t="s">
        <v>70</v>
      </c>
      <c r="E72" s="50" t="s">
        <v>172</v>
      </c>
      <c r="F72" s="51">
        <v>25</v>
      </c>
      <c r="G72" s="63">
        <v>0.1</v>
      </c>
      <c r="H72" s="63">
        <v>0</v>
      </c>
      <c r="I72" s="63">
        <v>16.25</v>
      </c>
      <c r="J72" s="63">
        <v>65.5</v>
      </c>
      <c r="K72" s="52">
        <v>86</v>
      </c>
      <c r="L72" s="51">
        <v>3.13</v>
      </c>
    </row>
    <row r="73" spans="1:12" ht="15" x14ac:dyDescent="0.25">
      <c r="A73" s="15"/>
      <c r="B73" s="16"/>
      <c r="C73" s="11"/>
      <c r="D73" s="6" t="s">
        <v>24</v>
      </c>
      <c r="E73" s="50" t="s">
        <v>62</v>
      </c>
      <c r="F73" s="51">
        <v>100</v>
      </c>
      <c r="G73" s="63">
        <v>1</v>
      </c>
      <c r="H73" s="63">
        <v>1</v>
      </c>
      <c r="I73" s="63">
        <v>19</v>
      </c>
      <c r="J73" s="63">
        <v>81</v>
      </c>
      <c r="K73" s="52">
        <v>82</v>
      </c>
      <c r="L73" s="51">
        <v>47.44</v>
      </c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405</v>
      </c>
      <c r="G74" s="21">
        <f t="shared" ref="G74" si="21">SUM(G70:G73)</f>
        <v>6.35</v>
      </c>
      <c r="H74" s="21">
        <f t="shared" ref="H74" si="22">SUM(H70:H73)</f>
        <v>4.1099999999999994</v>
      </c>
      <c r="I74" s="21">
        <f t="shared" ref="I74" si="23">SUM(I70:I73)</f>
        <v>78.25</v>
      </c>
      <c r="J74" s="21">
        <f t="shared" ref="J74" si="24">SUM(J70:J73)</f>
        <v>352.5</v>
      </c>
      <c r="K74" s="27"/>
      <c r="L74" s="21">
        <f>SUM(L70:L73)</f>
        <v>61.629999999999995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77</v>
      </c>
      <c r="F75" s="51">
        <v>100</v>
      </c>
      <c r="G75" s="63">
        <v>10</v>
      </c>
      <c r="H75" s="63">
        <v>4</v>
      </c>
      <c r="I75" s="63">
        <v>7</v>
      </c>
      <c r="J75" s="63">
        <v>105</v>
      </c>
      <c r="K75" s="52">
        <v>307</v>
      </c>
      <c r="L75" s="51">
        <v>22.03</v>
      </c>
    </row>
    <row r="76" spans="1:12" ht="15" x14ac:dyDescent="0.25">
      <c r="A76" s="15"/>
      <c r="B76" s="16"/>
      <c r="C76" s="11"/>
      <c r="D76" s="7" t="s">
        <v>30</v>
      </c>
      <c r="E76" s="50" t="s">
        <v>78</v>
      </c>
      <c r="F76" s="51">
        <v>200</v>
      </c>
      <c r="G76" s="63">
        <v>4.7</v>
      </c>
      <c r="H76" s="63">
        <v>6.79</v>
      </c>
      <c r="I76" s="63">
        <v>13</v>
      </c>
      <c r="J76" s="63">
        <v>123</v>
      </c>
      <c r="K76" s="52">
        <v>377</v>
      </c>
      <c r="L76" s="51">
        <v>34.94</v>
      </c>
    </row>
    <row r="77" spans="1:12" ht="15" x14ac:dyDescent="0.25">
      <c r="A77" s="15"/>
      <c r="B77" s="16"/>
      <c r="C77" s="11"/>
      <c r="D77" s="7" t="s">
        <v>31</v>
      </c>
      <c r="E77" s="50" t="s">
        <v>79</v>
      </c>
      <c r="F77" s="51">
        <v>200</v>
      </c>
      <c r="G77" s="63">
        <v>0.2</v>
      </c>
      <c r="H77" s="63">
        <v>0.05</v>
      </c>
      <c r="I77" s="63">
        <v>17</v>
      </c>
      <c r="J77" s="63">
        <v>63</v>
      </c>
      <c r="K77" s="52">
        <v>457</v>
      </c>
      <c r="L77" s="51">
        <v>1.43</v>
      </c>
    </row>
    <row r="78" spans="1:12" ht="15" x14ac:dyDescent="0.25">
      <c r="A78" s="15"/>
      <c r="B78" s="16"/>
      <c r="C78" s="11"/>
      <c r="D78" s="7" t="s">
        <v>23</v>
      </c>
      <c r="E78" s="50" t="s">
        <v>58</v>
      </c>
      <c r="F78" s="51">
        <v>30</v>
      </c>
      <c r="G78" s="63">
        <v>4</v>
      </c>
      <c r="H78" s="63">
        <v>0.75</v>
      </c>
      <c r="I78" s="63">
        <v>15</v>
      </c>
      <c r="J78" s="63">
        <v>78</v>
      </c>
      <c r="K78" s="52">
        <v>574</v>
      </c>
      <c r="L78" s="51">
        <v>3.5</v>
      </c>
    </row>
    <row r="79" spans="1:12" ht="15" x14ac:dyDescent="0.25">
      <c r="A79" s="15"/>
      <c r="B79" s="16"/>
      <c r="C79" s="11"/>
      <c r="D79" s="6" t="s">
        <v>27</v>
      </c>
      <c r="E79" s="50" t="s">
        <v>54</v>
      </c>
      <c r="F79" s="51">
        <v>100</v>
      </c>
      <c r="G79" s="63">
        <v>2.2000000000000002</v>
      </c>
      <c r="H79" s="63">
        <v>0.2</v>
      </c>
      <c r="I79" s="63">
        <v>3.2</v>
      </c>
      <c r="J79" s="63">
        <v>18</v>
      </c>
      <c r="K79" s="52">
        <v>53</v>
      </c>
      <c r="L79" s="51">
        <v>20.18</v>
      </c>
    </row>
    <row r="80" spans="1:12" ht="15" x14ac:dyDescent="0.25">
      <c r="A80" s="15"/>
      <c r="B80" s="16"/>
      <c r="C80" s="11"/>
      <c r="D80" s="6" t="str">
        <f>$D$65</f>
        <v>хлеб бел.</v>
      </c>
      <c r="E80" s="50" t="s">
        <v>59</v>
      </c>
      <c r="F80" s="51">
        <v>40</v>
      </c>
      <c r="G80" s="63">
        <v>3.04</v>
      </c>
      <c r="H80" s="63">
        <v>0.32</v>
      </c>
      <c r="I80" s="63">
        <v>19</v>
      </c>
      <c r="J80" s="63">
        <v>83</v>
      </c>
      <c r="K80" s="52">
        <v>573</v>
      </c>
      <c r="L80" s="51">
        <v>4.4000000000000004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670</v>
      </c>
      <c r="G81" s="21">
        <f t="shared" ref="G81" si="25">SUM(G75:G80)</f>
        <v>24.139999999999997</v>
      </c>
      <c r="H81" s="21">
        <f t="shared" ref="H81" si="26">SUM(H75:H80)</f>
        <v>12.11</v>
      </c>
      <c r="I81" s="21">
        <f t="shared" ref="I81" si="27">SUM(I75:I80)</f>
        <v>74.2</v>
      </c>
      <c r="J81" s="21">
        <f t="shared" ref="J81" si="28">SUM(J75:J80)</f>
        <v>470</v>
      </c>
      <c r="K81" s="27"/>
      <c r="L81" s="21">
        <f>SUM(L75:L80)</f>
        <v>86.48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67</v>
      </c>
      <c r="F82" s="51">
        <v>200</v>
      </c>
      <c r="G82" s="63">
        <v>2.8</v>
      </c>
      <c r="H82" s="63">
        <v>2.5</v>
      </c>
      <c r="I82" s="63">
        <v>2.9</v>
      </c>
      <c r="J82" s="63">
        <v>46.5</v>
      </c>
      <c r="K82" s="52">
        <v>470</v>
      </c>
      <c r="L82" s="51">
        <v>45.19</v>
      </c>
    </row>
    <row r="83" spans="1:12" ht="15" x14ac:dyDescent="0.25">
      <c r="A83" s="15"/>
      <c r="B83" s="16"/>
      <c r="C83" s="11"/>
      <c r="D83" s="12" t="s">
        <v>35</v>
      </c>
      <c r="E83" s="50" t="s">
        <v>51</v>
      </c>
      <c r="F83" s="51">
        <v>25</v>
      </c>
      <c r="G83" s="63">
        <v>1.28</v>
      </c>
      <c r="H83" s="63">
        <v>0.73</v>
      </c>
      <c r="I83" s="63">
        <v>8</v>
      </c>
      <c r="J83" s="63">
        <v>40</v>
      </c>
      <c r="K83" s="52">
        <v>576</v>
      </c>
      <c r="L83" s="51">
        <v>6.5</v>
      </c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 t="s">
        <v>62</v>
      </c>
      <c r="F85" s="51">
        <v>100</v>
      </c>
      <c r="G85" s="51">
        <v>1</v>
      </c>
      <c r="H85" s="51">
        <v>1</v>
      </c>
      <c r="I85" s="51">
        <v>5</v>
      </c>
      <c r="J85" s="51">
        <v>31</v>
      </c>
      <c r="K85" s="52">
        <v>82</v>
      </c>
      <c r="L85" s="51">
        <v>15.8</v>
      </c>
    </row>
    <row r="86" spans="1:12" ht="14.45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5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325</v>
      </c>
      <c r="G88" s="21">
        <f t="shared" ref="G88" si="29">SUM(G82:G87)</f>
        <v>5.08</v>
      </c>
      <c r="H88" s="21">
        <f t="shared" ref="H88" si="30">SUM(H82:H87)</f>
        <v>4.2300000000000004</v>
      </c>
      <c r="I88" s="21">
        <f t="shared" ref="I88" si="31">SUM(I82:I87)</f>
        <v>15.9</v>
      </c>
      <c r="J88" s="21">
        <f t="shared" ref="J88" si="32">SUM(J82:J87)</f>
        <v>117.5</v>
      </c>
      <c r="K88" s="27"/>
      <c r="L88" s="21">
        <f>SUM(L82:L87)</f>
        <v>67.489999999999995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99" t="s">
        <v>4</v>
      </c>
      <c r="D89" s="100"/>
      <c r="E89" s="33"/>
      <c r="F89" s="34">
        <f>F55+F59+F69+F74+F81+F88</f>
        <v>2880</v>
      </c>
      <c r="G89" s="34">
        <f t="shared" ref="G89" si="33">G55+G59+G69+G74+G81+G88</f>
        <v>93.85</v>
      </c>
      <c r="H89" s="34">
        <f t="shared" ref="H89" si="34">H55+H59+H69+H74+H81+H88</f>
        <v>61.269999999999996</v>
      </c>
      <c r="I89" s="34">
        <f t="shared" ref="I89" si="35">I55+I59+I69+I74+I81+I88</f>
        <v>345.00999999999993</v>
      </c>
      <c r="J89" s="34">
        <f t="shared" ref="J89" si="36">J55+J59+J69+J74+J81+J88</f>
        <v>2232.9</v>
      </c>
      <c r="K89" s="35"/>
      <c r="L89" s="59">
        <f>L55+L59+L69+L74+L81+L88</f>
        <v>452.63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159</v>
      </c>
      <c r="F90" s="48">
        <v>200</v>
      </c>
      <c r="G90" s="64">
        <v>3.8</v>
      </c>
      <c r="H90" s="64">
        <v>6.71</v>
      </c>
      <c r="I90" s="64">
        <v>9</v>
      </c>
      <c r="J90" s="64">
        <v>120</v>
      </c>
      <c r="K90" s="49">
        <v>234</v>
      </c>
      <c r="L90" s="48">
        <v>22.2</v>
      </c>
    </row>
    <row r="91" spans="1:12" ht="15" x14ac:dyDescent="0.25">
      <c r="A91" s="25"/>
      <c r="B91" s="16"/>
      <c r="C91" s="11"/>
      <c r="D91" s="6" t="s">
        <v>38</v>
      </c>
      <c r="E91" s="50" t="s">
        <v>80</v>
      </c>
      <c r="F91" s="51">
        <v>20</v>
      </c>
      <c r="G91" s="63">
        <v>1</v>
      </c>
      <c r="H91" s="63">
        <v>11</v>
      </c>
      <c r="I91" s="63">
        <v>0.26</v>
      </c>
      <c r="J91" s="63">
        <v>109</v>
      </c>
      <c r="K91" s="52">
        <v>79</v>
      </c>
      <c r="L91" s="51">
        <v>20.399999999999999</v>
      </c>
    </row>
    <row r="92" spans="1:12" ht="15" x14ac:dyDescent="0.25">
      <c r="A92" s="25"/>
      <c r="B92" s="16"/>
      <c r="C92" s="11"/>
      <c r="D92" s="7" t="s">
        <v>22</v>
      </c>
      <c r="E92" s="50" t="s">
        <v>50</v>
      </c>
      <c r="F92" s="51">
        <v>200</v>
      </c>
      <c r="G92" s="63">
        <v>1.71</v>
      </c>
      <c r="H92" s="63">
        <v>1.46</v>
      </c>
      <c r="I92" s="63">
        <v>19</v>
      </c>
      <c r="J92" s="63">
        <v>84</v>
      </c>
      <c r="K92" s="52">
        <v>465</v>
      </c>
      <c r="L92" s="51">
        <v>9.19</v>
      </c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50</v>
      </c>
      <c r="G93" s="63">
        <v>3.38</v>
      </c>
      <c r="H93" s="63">
        <v>1.31</v>
      </c>
      <c r="I93" s="63">
        <v>19</v>
      </c>
      <c r="J93" s="63">
        <v>90</v>
      </c>
      <c r="K93" s="52">
        <v>576</v>
      </c>
      <c r="L93" s="51">
        <v>5.5</v>
      </c>
    </row>
    <row r="94" spans="1:12" ht="15" x14ac:dyDescent="0.25">
      <c r="A94" s="25"/>
      <c r="B94" s="16"/>
      <c r="C94" s="11"/>
      <c r="D94" s="7" t="s">
        <v>24</v>
      </c>
      <c r="E94" s="50" t="s">
        <v>62</v>
      </c>
      <c r="F94" s="51">
        <v>100</v>
      </c>
      <c r="G94" s="51">
        <v>1</v>
      </c>
      <c r="H94" s="51">
        <v>1</v>
      </c>
      <c r="I94" s="51">
        <v>5</v>
      </c>
      <c r="J94" s="51">
        <v>31</v>
      </c>
      <c r="K94" s="52">
        <v>82</v>
      </c>
      <c r="L94" s="51">
        <v>15.8</v>
      </c>
    </row>
    <row r="95" spans="1:12" ht="15" x14ac:dyDescent="0.25">
      <c r="A95" s="25"/>
      <c r="B95" s="16"/>
      <c r="C95" s="11"/>
      <c r="D95" s="6" t="s">
        <v>38</v>
      </c>
      <c r="E95" s="50" t="s">
        <v>53</v>
      </c>
      <c r="F95" s="51">
        <v>30</v>
      </c>
      <c r="G95" s="63">
        <v>2</v>
      </c>
      <c r="H95" s="63">
        <v>3</v>
      </c>
      <c r="I95" s="63">
        <v>0</v>
      </c>
      <c r="J95" s="63">
        <v>36</v>
      </c>
      <c r="K95" s="52">
        <v>75</v>
      </c>
      <c r="L95" s="51">
        <v>20.9</v>
      </c>
    </row>
    <row r="96" spans="1:12" ht="14.45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600</v>
      </c>
      <c r="G97" s="21">
        <f t="shared" ref="G97" si="37">SUM(G90:G96)</f>
        <v>12.89</v>
      </c>
      <c r="H97" s="21">
        <f t="shared" ref="H97" si="38">SUM(H90:H96)</f>
        <v>24.48</v>
      </c>
      <c r="I97" s="21">
        <f t="shared" ref="I97" si="39">SUM(I90:I96)</f>
        <v>52.26</v>
      </c>
      <c r="J97" s="21">
        <f t="shared" ref="J97" si="40">SUM(J90:J96)</f>
        <v>470</v>
      </c>
      <c r="K97" s="27"/>
      <c r="L97" s="21">
        <f>SUM(L90:L96)</f>
        <v>93.989999999999981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5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5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>SUM(L98:L100)</f>
        <v>0</v>
      </c>
    </row>
    <row r="102" spans="1:12" ht="14.25" customHeight="1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81</v>
      </c>
      <c r="F102" s="51">
        <v>100</v>
      </c>
      <c r="G102" s="63">
        <v>1.76</v>
      </c>
      <c r="H102" s="63">
        <v>5.38</v>
      </c>
      <c r="I102" s="63">
        <v>9</v>
      </c>
      <c r="J102" s="63">
        <v>94.65</v>
      </c>
      <c r="K102" s="52">
        <v>30</v>
      </c>
      <c r="L102" s="51">
        <v>7.16</v>
      </c>
    </row>
    <row r="103" spans="1:12" ht="25.5" x14ac:dyDescent="0.25">
      <c r="A103" s="25"/>
      <c r="B103" s="16"/>
      <c r="C103" s="11"/>
      <c r="D103" s="7" t="s">
        <v>28</v>
      </c>
      <c r="E103" s="50" t="s">
        <v>82</v>
      </c>
      <c r="F103" s="51">
        <v>250</v>
      </c>
      <c r="G103" s="63">
        <v>5.77</v>
      </c>
      <c r="H103" s="63">
        <v>3</v>
      </c>
      <c r="I103" s="63">
        <v>15.23</v>
      </c>
      <c r="J103" s="63">
        <v>114.07</v>
      </c>
      <c r="K103" s="52">
        <v>82</v>
      </c>
      <c r="L103" s="51">
        <v>9.5299999999999994</v>
      </c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63"/>
      <c r="H104" s="63"/>
      <c r="I104" s="63"/>
      <c r="J104" s="63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200</v>
      </c>
      <c r="G105" s="63">
        <v>12.27</v>
      </c>
      <c r="H105" s="63">
        <v>8.1999999999999993</v>
      </c>
      <c r="I105" s="63">
        <v>26.8</v>
      </c>
      <c r="J105" s="63">
        <v>206</v>
      </c>
      <c r="K105" s="52">
        <v>375</v>
      </c>
      <c r="L105" s="51">
        <v>58.43</v>
      </c>
    </row>
    <row r="106" spans="1:12" ht="15" x14ac:dyDescent="0.25">
      <c r="A106" s="25"/>
      <c r="B106" s="16"/>
      <c r="C106" s="11"/>
      <c r="D106" s="7" t="s">
        <v>31</v>
      </c>
      <c r="E106" s="50" t="s">
        <v>57</v>
      </c>
      <c r="F106" s="51">
        <v>200</v>
      </c>
      <c r="G106" s="63">
        <v>1.6</v>
      </c>
      <c r="H106" s="63">
        <v>0.2</v>
      </c>
      <c r="I106" s="63">
        <v>21.2</v>
      </c>
      <c r="J106" s="63">
        <v>100</v>
      </c>
      <c r="K106" s="52">
        <v>501</v>
      </c>
      <c r="L106" s="51">
        <v>11.49</v>
      </c>
    </row>
    <row r="107" spans="1:12" ht="15" x14ac:dyDescent="0.25">
      <c r="A107" s="25"/>
      <c r="B107" s="16"/>
      <c r="C107" s="11"/>
      <c r="D107" s="7" t="s">
        <v>32</v>
      </c>
      <c r="E107" s="50" t="s">
        <v>59</v>
      </c>
      <c r="F107" s="51">
        <v>70</v>
      </c>
      <c r="G107" s="63">
        <v>5.32</v>
      </c>
      <c r="H107" s="63">
        <v>0.56000000000000005</v>
      </c>
      <c r="I107" s="63">
        <v>34.44</v>
      </c>
      <c r="J107" s="63">
        <v>163.80000000000001</v>
      </c>
      <c r="K107" s="52">
        <v>573</v>
      </c>
      <c r="L107" s="51">
        <v>7.7</v>
      </c>
    </row>
    <row r="108" spans="1:12" ht="15" x14ac:dyDescent="0.25">
      <c r="A108" s="25"/>
      <c r="B108" s="16"/>
      <c r="C108" s="11"/>
      <c r="D108" s="7" t="s">
        <v>33</v>
      </c>
      <c r="E108" s="50" t="s">
        <v>58</v>
      </c>
      <c r="F108" s="51">
        <v>70</v>
      </c>
      <c r="G108" s="63">
        <v>5.6</v>
      </c>
      <c r="H108" s="63">
        <v>1.05</v>
      </c>
      <c r="I108" s="63">
        <v>28.07</v>
      </c>
      <c r="J108" s="63">
        <v>144.19999999999999</v>
      </c>
      <c r="K108" s="52">
        <v>574</v>
      </c>
      <c r="L108" s="51">
        <v>4.9000000000000004</v>
      </c>
    </row>
    <row r="109" spans="1:12" ht="14.45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5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890</v>
      </c>
      <c r="G111" s="21">
        <f t="shared" ref="G111" si="45">SUM(G102:G110)</f>
        <v>32.32</v>
      </c>
      <c r="H111" s="21">
        <f t="shared" ref="H111" si="46">SUM(H102:H110)</f>
        <v>18.389999999999997</v>
      </c>
      <c r="I111" s="21">
        <f t="shared" ref="I111" si="47">SUM(I102:I110)</f>
        <v>134.74</v>
      </c>
      <c r="J111" s="21">
        <f t="shared" ref="J111" si="48">SUM(J102:J110)</f>
        <v>822.72</v>
      </c>
      <c r="K111" s="27"/>
      <c r="L111" s="21">
        <f>SUM(L102:L110)</f>
        <v>99.210000000000008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84</v>
      </c>
      <c r="F113" s="51">
        <v>200</v>
      </c>
      <c r="G113" s="63">
        <v>0.43</v>
      </c>
      <c r="H113" s="63">
        <v>0.12</v>
      </c>
      <c r="I113" s="63">
        <v>26.83</v>
      </c>
      <c r="J113" s="63">
        <v>103</v>
      </c>
      <c r="K113" s="52" t="s">
        <v>85</v>
      </c>
      <c r="L113" s="51">
        <v>8.15</v>
      </c>
    </row>
    <row r="114" spans="1:12" ht="15" x14ac:dyDescent="0.25">
      <c r="A114" s="25"/>
      <c r="B114" s="16"/>
      <c r="C114" s="11"/>
      <c r="D114" s="6" t="s">
        <v>70</v>
      </c>
      <c r="E114" s="50" t="s">
        <v>167</v>
      </c>
      <c r="F114" s="51">
        <v>75</v>
      </c>
      <c r="G114" s="63">
        <v>2.65</v>
      </c>
      <c r="H114" s="63">
        <v>3.69</v>
      </c>
      <c r="I114" s="63">
        <v>46.27</v>
      </c>
      <c r="J114" s="63">
        <v>209</v>
      </c>
      <c r="K114" s="52">
        <v>580</v>
      </c>
      <c r="L114" s="51">
        <v>14.87</v>
      </c>
    </row>
    <row r="115" spans="1:12" ht="15" x14ac:dyDescent="0.25">
      <c r="A115" s="25"/>
      <c r="B115" s="16"/>
      <c r="C115" s="11"/>
      <c r="D115" s="6" t="s">
        <v>24</v>
      </c>
      <c r="E115" s="50" t="s">
        <v>62</v>
      </c>
      <c r="F115" s="51">
        <v>100</v>
      </c>
      <c r="G115" s="63">
        <v>1</v>
      </c>
      <c r="H115" s="63">
        <v>1</v>
      </c>
      <c r="I115" s="63">
        <v>8</v>
      </c>
      <c r="J115" s="63">
        <v>41</v>
      </c>
      <c r="K115" s="52">
        <v>82</v>
      </c>
      <c r="L115" s="51">
        <v>15.8</v>
      </c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375</v>
      </c>
      <c r="G116" s="21">
        <f t="shared" ref="G116" si="49">SUM(G112:G115)</f>
        <v>4.08</v>
      </c>
      <c r="H116" s="21">
        <f t="shared" ref="H116" si="50">SUM(H112:H115)</f>
        <v>4.8100000000000005</v>
      </c>
      <c r="I116" s="21">
        <f t="shared" ref="I116" si="51">SUM(I112:I115)</f>
        <v>81.099999999999994</v>
      </c>
      <c r="J116" s="21">
        <f t="shared" ref="J116" si="52">SUM(J112:J115)</f>
        <v>353</v>
      </c>
      <c r="K116" s="27"/>
      <c r="L116" s="21">
        <f>SUM(L112:L115)</f>
        <v>38.82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165</v>
      </c>
      <c r="F117" s="51">
        <v>100</v>
      </c>
      <c r="G117" s="63">
        <v>6.89</v>
      </c>
      <c r="H117" s="63">
        <v>6.44</v>
      </c>
      <c r="I117" s="63">
        <v>7</v>
      </c>
      <c r="J117" s="63">
        <v>103</v>
      </c>
      <c r="K117" s="52">
        <v>164</v>
      </c>
      <c r="L117" s="51">
        <v>36.17</v>
      </c>
    </row>
    <row r="118" spans="1:12" ht="15" x14ac:dyDescent="0.25">
      <c r="A118" s="25"/>
      <c r="B118" s="16"/>
      <c r="C118" s="11"/>
      <c r="D118" s="7" t="s">
        <v>30</v>
      </c>
      <c r="E118" s="50" t="s">
        <v>87</v>
      </c>
      <c r="F118" s="51">
        <v>200</v>
      </c>
      <c r="G118" s="63">
        <v>3.9</v>
      </c>
      <c r="H118" s="63">
        <v>8.43</v>
      </c>
      <c r="I118" s="63">
        <v>11.31</v>
      </c>
      <c r="J118" s="63">
        <v>123</v>
      </c>
      <c r="K118" s="52">
        <v>172</v>
      </c>
      <c r="L118" s="51">
        <v>42.66</v>
      </c>
    </row>
    <row r="119" spans="1:12" ht="15" x14ac:dyDescent="0.25">
      <c r="A119" s="25"/>
      <c r="B119" s="16"/>
      <c r="C119" s="11"/>
      <c r="D119" s="7" t="s">
        <v>31</v>
      </c>
      <c r="E119" s="50" t="s">
        <v>88</v>
      </c>
      <c r="F119" s="51">
        <v>200</v>
      </c>
      <c r="G119" s="63">
        <v>0.24</v>
      </c>
      <c r="H119" s="63">
        <v>0.05</v>
      </c>
      <c r="I119" s="63">
        <v>18.170000000000002</v>
      </c>
      <c r="J119" s="63">
        <v>74.930000000000007</v>
      </c>
      <c r="K119" s="52">
        <v>459</v>
      </c>
      <c r="L119" s="51">
        <v>2.2200000000000002</v>
      </c>
    </row>
    <row r="120" spans="1:12" ht="15" x14ac:dyDescent="0.25">
      <c r="A120" s="25"/>
      <c r="B120" s="16"/>
      <c r="C120" s="11"/>
      <c r="D120" s="7" t="s">
        <v>23</v>
      </c>
      <c r="E120" s="50" t="s">
        <v>58</v>
      </c>
      <c r="F120" s="51">
        <v>30</v>
      </c>
      <c r="G120" s="63">
        <v>2.4</v>
      </c>
      <c r="H120" s="63">
        <v>0.45</v>
      </c>
      <c r="I120" s="63">
        <v>9</v>
      </c>
      <c r="J120" s="63">
        <v>41</v>
      </c>
      <c r="K120" s="52">
        <v>574</v>
      </c>
      <c r="L120" s="51">
        <v>2.1</v>
      </c>
    </row>
    <row r="121" spans="1:12" ht="15" x14ac:dyDescent="0.25">
      <c r="A121" s="25"/>
      <c r="B121" s="16"/>
      <c r="C121" s="11"/>
      <c r="D121" s="6" t="s">
        <v>27</v>
      </c>
      <c r="E121" s="50" t="s">
        <v>86</v>
      </c>
      <c r="F121" s="51">
        <v>100</v>
      </c>
      <c r="G121" s="63">
        <v>0.85</v>
      </c>
      <c r="H121" s="63">
        <v>4.4400000000000004</v>
      </c>
      <c r="I121" s="63">
        <v>2.0699999999999998</v>
      </c>
      <c r="J121" s="63">
        <v>44.65</v>
      </c>
      <c r="K121" s="52">
        <v>47</v>
      </c>
      <c r="L121" s="51">
        <v>41.47</v>
      </c>
    </row>
    <row r="122" spans="1:12" ht="15" x14ac:dyDescent="0.25">
      <c r="A122" s="25"/>
      <c r="B122" s="16"/>
      <c r="C122" s="11"/>
      <c r="D122" s="6" t="s">
        <v>32</v>
      </c>
      <c r="E122" s="50" t="s">
        <v>59</v>
      </c>
      <c r="F122" s="51">
        <v>40</v>
      </c>
      <c r="G122" s="63">
        <v>3.04</v>
      </c>
      <c r="H122" s="63">
        <v>0.32</v>
      </c>
      <c r="I122" s="63">
        <v>19.68</v>
      </c>
      <c r="J122" s="63">
        <v>82.6</v>
      </c>
      <c r="K122" s="52">
        <v>573</v>
      </c>
      <c r="L122" s="51">
        <v>4.4000000000000004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670</v>
      </c>
      <c r="G123" s="21">
        <f t="shared" ref="G123" si="53">SUM(G117:G122)</f>
        <v>17.32</v>
      </c>
      <c r="H123" s="21">
        <f t="shared" ref="H123" si="54">SUM(H117:H122)</f>
        <v>20.130000000000003</v>
      </c>
      <c r="I123" s="21">
        <f t="shared" ref="I123" si="55">SUM(I117:I122)</f>
        <v>67.23</v>
      </c>
      <c r="J123" s="21">
        <f t="shared" ref="J123" si="56">SUM(J117:J122)</f>
        <v>469.17999999999995</v>
      </c>
      <c r="K123" s="27"/>
      <c r="L123" s="21">
        <f>SUM(L117:L122)</f>
        <v>129.01999999999998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67</v>
      </c>
      <c r="F124" s="51">
        <v>200</v>
      </c>
      <c r="G124" s="63">
        <v>2.8</v>
      </c>
      <c r="H124" s="63">
        <v>2.5</v>
      </c>
      <c r="I124" s="63">
        <v>2.9</v>
      </c>
      <c r="J124" s="63">
        <v>46.5</v>
      </c>
      <c r="K124" s="52">
        <v>470</v>
      </c>
      <c r="L124" s="51">
        <v>45.19</v>
      </c>
    </row>
    <row r="125" spans="1:12" ht="15" x14ac:dyDescent="0.25">
      <c r="A125" s="25"/>
      <c r="B125" s="16"/>
      <c r="C125" s="11"/>
      <c r="D125" s="12" t="s">
        <v>35</v>
      </c>
      <c r="E125" s="50" t="s">
        <v>51</v>
      </c>
      <c r="F125" s="51">
        <v>25</v>
      </c>
      <c r="G125" s="63">
        <v>1.28</v>
      </c>
      <c r="H125" s="63">
        <v>0.73</v>
      </c>
      <c r="I125" s="63">
        <v>8</v>
      </c>
      <c r="J125" s="63">
        <v>41</v>
      </c>
      <c r="K125" s="52">
        <v>576</v>
      </c>
      <c r="L125" s="51">
        <v>6.5</v>
      </c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 t="s">
        <v>62</v>
      </c>
      <c r="F127" s="51">
        <v>100</v>
      </c>
      <c r="G127" s="51">
        <v>1</v>
      </c>
      <c r="H127" s="51">
        <v>1</v>
      </c>
      <c r="I127" s="51">
        <v>5</v>
      </c>
      <c r="J127" s="51">
        <v>31</v>
      </c>
      <c r="K127" s="52">
        <v>82</v>
      </c>
      <c r="L127" s="51">
        <v>15.8</v>
      </c>
    </row>
    <row r="128" spans="1:12" ht="14.45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5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325</v>
      </c>
      <c r="G130" s="21">
        <f t="shared" ref="G130" si="57">SUM(G124:G129)</f>
        <v>5.08</v>
      </c>
      <c r="H130" s="21">
        <f t="shared" ref="H130" si="58">SUM(H124:H129)</f>
        <v>4.2300000000000004</v>
      </c>
      <c r="I130" s="21">
        <f t="shared" ref="I130" si="59">SUM(I124:I129)</f>
        <v>15.9</v>
      </c>
      <c r="J130" s="21">
        <f t="shared" ref="J130" si="60">SUM(J124:J129)</f>
        <v>118.5</v>
      </c>
      <c r="K130" s="27"/>
      <c r="L130" s="21">
        <f>SUM(L124:L129)</f>
        <v>67.489999999999995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99" t="s">
        <v>4</v>
      </c>
      <c r="D131" s="100"/>
      <c r="E131" s="33"/>
      <c r="F131" s="34">
        <f>F97+F101+F111+F116+F123+F130</f>
        <v>2860</v>
      </c>
      <c r="G131" s="34">
        <f>G97+G101+G111+G116+G123+G130</f>
        <v>71.69</v>
      </c>
      <c r="H131" s="34">
        <f>H97+H101+H111+H116+H123+H130</f>
        <v>72.040000000000006</v>
      </c>
      <c r="I131" s="34">
        <f>I97+I101+I111+I116+I123+I130</f>
        <v>351.23</v>
      </c>
      <c r="J131" s="34">
        <f>J97+J101+J111+J116+J123+J130</f>
        <v>2233.4</v>
      </c>
      <c r="K131" s="35"/>
      <c r="L131" s="34">
        <f>L97+L101+L111+L116+L123+L130</f>
        <v>428.53</v>
      </c>
    </row>
    <row r="132" spans="1:12" ht="15.75" customHeight="1" x14ac:dyDescent="0.2">
      <c r="A132" s="92"/>
      <c r="B132" s="93"/>
      <c r="C132" s="94"/>
      <c r="D132" s="95"/>
      <c r="E132" s="96" t="s">
        <v>168</v>
      </c>
      <c r="F132" s="97"/>
      <c r="G132" s="97"/>
      <c r="H132" s="97"/>
      <c r="I132" s="97"/>
      <c r="J132" s="97"/>
      <c r="K132" s="98"/>
      <c r="L132" s="97"/>
    </row>
    <row r="133" spans="1:12" ht="15.75" customHeight="1" x14ac:dyDescent="0.2">
      <c r="A133" s="92"/>
      <c r="B133" s="93"/>
      <c r="C133" s="94"/>
      <c r="D133" s="95"/>
      <c r="E133" s="96" t="s">
        <v>169</v>
      </c>
      <c r="F133" s="97"/>
      <c r="G133" s="97"/>
      <c r="H133" s="97"/>
      <c r="I133" s="97"/>
      <c r="J133" s="97"/>
      <c r="K133" s="98"/>
      <c r="L133" s="97"/>
    </row>
    <row r="134" spans="1:12" ht="15.75" customHeight="1" x14ac:dyDescent="0.2">
      <c r="A134" s="92"/>
      <c r="B134" s="93"/>
      <c r="C134" s="94"/>
      <c r="D134" s="95"/>
      <c r="E134" s="96" t="s">
        <v>170</v>
      </c>
      <c r="F134" s="97"/>
      <c r="G134" s="97"/>
      <c r="H134" s="97"/>
      <c r="I134" s="97"/>
      <c r="J134" s="97"/>
      <c r="K134" s="98"/>
      <c r="L134" s="97"/>
    </row>
    <row r="135" spans="1:12" ht="15.75" customHeight="1" thickBot="1" x14ac:dyDescent="0.25">
      <c r="A135" s="92"/>
      <c r="B135" s="93"/>
      <c r="C135" s="94"/>
      <c r="D135" s="95"/>
      <c r="E135" s="96" t="s">
        <v>171</v>
      </c>
      <c r="F135" s="97"/>
      <c r="G135" s="97"/>
      <c r="H135" s="97"/>
      <c r="I135" s="97"/>
      <c r="J135" s="97"/>
      <c r="K135" s="98"/>
      <c r="L135" s="97"/>
    </row>
    <row r="136" spans="1:12" ht="15" x14ac:dyDescent="0.25">
      <c r="A136" s="22">
        <v>1</v>
      </c>
      <c r="B136" s="23">
        <v>4</v>
      </c>
      <c r="C136" s="24" t="s">
        <v>20</v>
      </c>
      <c r="D136" s="5" t="s">
        <v>21</v>
      </c>
      <c r="E136" s="47" t="s">
        <v>90</v>
      </c>
      <c r="F136" s="48">
        <v>200</v>
      </c>
      <c r="G136" s="64">
        <v>13.27</v>
      </c>
      <c r="H136" s="64">
        <v>12.67</v>
      </c>
      <c r="I136" s="64">
        <v>3.23</v>
      </c>
      <c r="J136" s="64">
        <v>199</v>
      </c>
      <c r="K136" s="49">
        <v>268</v>
      </c>
      <c r="L136" s="48">
        <v>60.41</v>
      </c>
    </row>
    <row r="137" spans="1:12" ht="25.5" x14ac:dyDescent="0.25">
      <c r="A137" s="25"/>
      <c r="B137" s="16"/>
      <c r="C137" s="11"/>
      <c r="D137" s="6" t="s">
        <v>27</v>
      </c>
      <c r="E137" s="50" t="s">
        <v>89</v>
      </c>
      <c r="F137" s="51">
        <v>80</v>
      </c>
      <c r="G137" s="63">
        <v>2.48</v>
      </c>
      <c r="H137" s="63">
        <v>0.16</v>
      </c>
      <c r="I137" s="63">
        <v>4.2</v>
      </c>
      <c r="J137" s="63">
        <v>24</v>
      </c>
      <c r="K137" s="52">
        <v>157</v>
      </c>
      <c r="L137" s="51">
        <v>10.220000000000001</v>
      </c>
    </row>
    <row r="138" spans="1:12" ht="15" x14ac:dyDescent="0.25">
      <c r="A138" s="25"/>
      <c r="B138" s="16"/>
      <c r="C138" s="11"/>
      <c r="D138" s="7" t="s">
        <v>22</v>
      </c>
      <c r="E138" s="50" t="s">
        <v>71</v>
      </c>
      <c r="F138" s="51">
        <v>200</v>
      </c>
      <c r="G138" s="63">
        <v>1.97</v>
      </c>
      <c r="H138" s="63">
        <v>1.48</v>
      </c>
      <c r="I138" s="63">
        <v>20.399999999999999</v>
      </c>
      <c r="J138" s="63">
        <v>103.14</v>
      </c>
      <c r="K138" s="52">
        <v>462</v>
      </c>
      <c r="L138" s="51">
        <v>6.05</v>
      </c>
    </row>
    <row r="139" spans="1:12" ht="15" x14ac:dyDescent="0.25">
      <c r="A139" s="25"/>
      <c r="B139" s="16"/>
      <c r="C139" s="11"/>
      <c r="D139" s="7" t="s">
        <v>23</v>
      </c>
      <c r="E139" s="50" t="s">
        <v>51</v>
      </c>
      <c r="F139" s="51">
        <v>55</v>
      </c>
      <c r="G139" s="63">
        <v>4.13</v>
      </c>
      <c r="H139" s="63">
        <v>1.6</v>
      </c>
      <c r="I139" s="63">
        <v>20</v>
      </c>
      <c r="J139" s="63">
        <v>113</v>
      </c>
      <c r="K139" s="52">
        <v>576</v>
      </c>
      <c r="L139" s="51">
        <v>7.94</v>
      </c>
    </row>
    <row r="140" spans="1:12" ht="15" x14ac:dyDescent="0.25">
      <c r="A140" s="25"/>
      <c r="B140" s="16"/>
      <c r="C140" s="11"/>
      <c r="D140" s="7" t="s">
        <v>24</v>
      </c>
      <c r="E140" s="50" t="s">
        <v>62</v>
      </c>
      <c r="F140" s="51">
        <v>100</v>
      </c>
      <c r="G140" s="51">
        <v>1</v>
      </c>
      <c r="H140" s="51">
        <v>1</v>
      </c>
      <c r="I140" s="51">
        <v>5</v>
      </c>
      <c r="J140" s="51">
        <v>31</v>
      </c>
      <c r="K140" s="52">
        <v>82</v>
      </c>
      <c r="L140" s="51">
        <v>15.8</v>
      </c>
    </row>
    <row r="141" spans="1:12" ht="14.45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5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SUM(F136:F142)</f>
        <v>635</v>
      </c>
      <c r="G143" s="21">
        <f t="shared" ref="G143" si="61">SUM(G136:G142)</f>
        <v>22.849999999999998</v>
      </c>
      <c r="H143" s="21">
        <f t="shared" ref="H143" si="62">SUM(H136:H142)</f>
        <v>16.91</v>
      </c>
      <c r="I143" s="21">
        <f t="shared" ref="I143" si="63">SUM(I136:I142)</f>
        <v>52.83</v>
      </c>
      <c r="J143" s="21">
        <f t="shared" ref="J143" si="64">SUM(J136:J142)</f>
        <v>470.14</v>
      </c>
      <c r="K143" s="27"/>
      <c r="L143" s="21">
        <f>SUM(L136:L142)</f>
        <v>100.41999999999999</v>
      </c>
    </row>
    <row r="144" spans="1:12" ht="15" x14ac:dyDescent="0.25">
      <c r="A144" s="28">
        <f>A136</f>
        <v>1</v>
      </c>
      <c r="B144" s="14">
        <f>B136</f>
        <v>4</v>
      </c>
      <c r="C144" s="10" t="s">
        <v>25</v>
      </c>
      <c r="D144" s="12" t="s">
        <v>24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5" x14ac:dyDescent="0.3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4.45" x14ac:dyDescent="0.3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6"/>
      <c r="B147" s="18"/>
      <c r="C147" s="8"/>
      <c r="D147" s="19" t="s">
        <v>39</v>
      </c>
      <c r="E147" s="9"/>
      <c r="F147" s="21">
        <f>SUM(F144:F146)</f>
        <v>0</v>
      </c>
      <c r="G147" s="21">
        <f t="shared" ref="G147" si="65">SUM(G144:G146)</f>
        <v>0</v>
      </c>
      <c r="H147" s="21">
        <f t="shared" ref="H147" si="66">SUM(H144:H146)</f>
        <v>0</v>
      </c>
      <c r="I147" s="21">
        <f t="shared" ref="I147" si="67">SUM(I144:I146)</f>
        <v>0</v>
      </c>
      <c r="J147" s="21">
        <f t="shared" ref="J147" si="68">SUM(J144:J146)</f>
        <v>0</v>
      </c>
      <c r="K147" s="27"/>
      <c r="L147" s="21">
        <f>SUM(L144:L146)</f>
        <v>0</v>
      </c>
    </row>
    <row r="148" spans="1:12" ht="15" x14ac:dyDescent="0.25">
      <c r="A148" s="28">
        <f>A136</f>
        <v>1</v>
      </c>
      <c r="B148" s="14">
        <f>B136</f>
        <v>4</v>
      </c>
      <c r="C148" s="10" t="s">
        <v>26</v>
      </c>
      <c r="D148" s="7" t="s">
        <v>27</v>
      </c>
      <c r="E148" s="50" t="s">
        <v>160</v>
      </c>
      <c r="F148" s="51">
        <v>100</v>
      </c>
      <c r="G148" s="63">
        <v>1.77</v>
      </c>
      <c r="H148" s="63">
        <v>5.53</v>
      </c>
      <c r="I148" s="63">
        <v>9.83</v>
      </c>
      <c r="J148" s="63">
        <v>96.14</v>
      </c>
      <c r="K148" s="52">
        <v>30</v>
      </c>
      <c r="L148" s="51">
        <v>7.04</v>
      </c>
    </row>
    <row r="149" spans="1:12" ht="15" x14ac:dyDescent="0.25">
      <c r="A149" s="25"/>
      <c r="B149" s="16"/>
      <c r="C149" s="11"/>
      <c r="D149" s="7" t="s">
        <v>28</v>
      </c>
      <c r="E149" s="50" t="s">
        <v>91</v>
      </c>
      <c r="F149" s="51">
        <v>250</v>
      </c>
      <c r="G149" s="63">
        <v>7.33</v>
      </c>
      <c r="H149" s="63">
        <v>9.89</v>
      </c>
      <c r="I149" s="63">
        <v>10.1</v>
      </c>
      <c r="J149" s="63">
        <v>162.6</v>
      </c>
      <c r="K149" s="52">
        <v>62</v>
      </c>
      <c r="L149" s="51">
        <v>47.55</v>
      </c>
    </row>
    <row r="150" spans="1:12" ht="15" x14ac:dyDescent="0.25">
      <c r="A150" s="25"/>
      <c r="B150" s="16"/>
      <c r="C150" s="11"/>
      <c r="D150" s="7" t="s">
        <v>29</v>
      </c>
      <c r="E150" s="50" t="s">
        <v>92</v>
      </c>
      <c r="F150" s="51">
        <v>100</v>
      </c>
      <c r="G150" s="63">
        <v>11.55</v>
      </c>
      <c r="H150" s="63">
        <v>10.11</v>
      </c>
      <c r="I150" s="63">
        <v>6.89</v>
      </c>
      <c r="J150" s="63">
        <v>164.78</v>
      </c>
      <c r="K150" s="52">
        <v>372</v>
      </c>
      <c r="L150" s="51">
        <v>28.27</v>
      </c>
    </row>
    <row r="151" spans="1:12" ht="15" x14ac:dyDescent="0.25">
      <c r="A151" s="25"/>
      <c r="B151" s="16"/>
      <c r="C151" s="11"/>
      <c r="D151" s="7" t="s">
        <v>30</v>
      </c>
      <c r="E151" s="50" t="s">
        <v>75</v>
      </c>
      <c r="F151" s="51">
        <v>150</v>
      </c>
      <c r="G151" s="63">
        <v>5.39</v>
      </c>
      <c r="H151" s="63">
        <v>3.73</v>
      </c>
      <c r="I151" s="63">
        <v>23.54</v>
      </c>
      <c r="J151" s="63">
        <v>150</v>
      </c>
      <c r="K151" s="52">
        <v>202</v>
      </c>
      <c r="L151" s="51">
        <v>9.33</v>
      </c>
    </row>
    <row r="152" spans="1:12" ht="25.5" x14ac:dyDescent="0.25">
      <c r="A152" s="25"/>
      <c r="B152" s="16"/>
      <c r="C152" s="11"/>
      <c r="D152" s="7" t="s">
        <v>31</v>
      </c>
      <c r="E152" s="50" t="s">
        <v>174</v>
      </c>
      <c r="F152" s="51">
        <v>200</v>
      </c>
      <c r="G152" s="63">
        <v>0</v>
      </c>
      <c r="H152" s="63">
        <v>0</v>
      </c>
      <c r="I152" s="63">
        <v>28.07</v>
      </c>
      <c r="J152" s="63">
        <v>112.27</v>
      </c>
      <c r="K152" s="52">
        <v>484</v>
      </c>
      <c r="L152" s="51">
        <v>3.95</v>
      </c>
    </row>
    <row r="153" spans="1:12" ht="15" x14ac:dyDescent="0.25">
      <c r="A153" s="25"/>
      <c r="B153" s="16"/>
      <c r="C153" s="11"/>
      <c r="D153" s="7" t="s">
        <v>32</v>
      </c>
      <c r="E153" s="50" t="s">
        <v>59</v>
      </c>
      <c r="F153" s="51">
        <v>20</v>
      </c>
      <c r="G153" s="63">
        <v>1.52</v>
      </c>
      <c r="H153" s="63">
        <v>0.16</v>
      </c>
      <c r="I153" s="63">
        <v>9.84</v>
      </c>
      <c r="J153" s="63">
        <v>46.8</v>
      </c>
      <c r="K153" s="52">
        <v>573</v>
      </c>
      <c r="L153" s="51">
        <v>2.2000000000000002</v>
      </c>
    </row>
    <row r="154" spans="1:12" ht="15" x14ac:dyDescent="0.25">
      <c r="A154" s="25"/>
      <c r="B154" s="16"/>
      <c r="C154" s="11"/>
      <c r="D154" s="7" t="s">
        <v>33</v>
      </c>
      <c r="E154" s="50" t="s">
        <v>58</v>
      </c>
      <c r="F154" s="51">
        <v>40</v>
      </c>
      <c r="G154" s="63">
        <v>3.2</v>
      </c>
      <c r="H154" s="63">
        <v>0.6</v>
      </c>
      <c r="I154" s="63">
        <v>16.04</v>
      </c>
      <c r="J154" s="63">
        <v>90</v>
      </c>
      <c r="K154" s="52">
        <v>574</v>
      </c>
      <c r="L154" s="51">
        <v>2.8</v>
      </c>
    </row>
    <row r="155" spans="1:12" ht="14.45" x14ac:dyDescent="0.3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4.45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39</v>
      </c>
      <c r="E157" s="9"/>
      <c r="F157" s="21">
        <f>SUM(F148:F156)</f>
        <v>860</v>
      </c>
      <c r="G157" s="21">
        <f t="shared" ref="G157" si="69">SUM(G148:G156)</f>
        <v>30.759999999999998</v>
      </c>
      <c r="H157" s="21">
        <f t="shared" ref="H157" si="70">SUM(H148:H156)</f>
        <v>30.020000000000003</v>
      </c>
      <c r="I157" s="21">
        <f t="shared" ref="I157" si="71">SUM(I148:I156)</f>
        <v>104.31</v>
      </c>
      <c r="J157" s="21">
        <f t="shared" ref="J157" si="72">SUM(J148:J156)</f>
        <v>822.58999999999992</v>
      </c>
      <c r="K157" s="27"/>
      <c r="L157" s="21">
        <f>SUM(L148:L156)</f>
        <v>101.14</v>
      </c>
    </row>
    <row r="158" spans="1:12" ht="15" x14ac:dyDescent="0.25">
      <c r="A158" s="28">
        <f>A136</f>
        <v>1</v>
      </c>
      <c r="B158" s="14">
        <f>B136</f>
        <v>4</v>
      </c>
      <c r="C158" s="10" t="s">
        <v>34</v>
      </c>
      <c r="D158" s="12" t="s">
        <v>35</v>
      </c>
      <c r="E158" s="50" t="s">
        <v>93</v>
      </c>
      <c r="F158" s="51">
        <v>80</v>
      </c>
      <c r="G158" s="63">
        <v>12</v>
      </c>
      <c r="H158" s="63">
        <v>4.67</v>
      </c>
      <c r="I158" s="63">
        <v>26.17</v>
      </c>
      <c r="J158" s="63">
        <v>184.9</v>
      </c>
      <c r="K158" s="52">
        <v>531</v>
      </c>
      <c r="L158" s="51">
        <v>17.03</v>
      </c>
    </row>
    <row r="159" spans="1:12" ht="15" x14ac:dyDescent="0.25">
      <c r="A159" s="25"/>
      <c r="B159" s="16"/>
      <c r="C159" s="11"/>
      <c r="D159" s="12" t="s">
        <v>31</v>
      </c>
      <c r="E159" s="50" t="s">
        <v>57</v>
      </c>
      <c r="F159" s="51">
        <v>200</v>
      </c>
      <c r="G159" s="63">
        <v>0.6</v>
      </c>
      <c r="H159" s="63">
        <v>0</v>
      </c>
      <c r="I159" s="63">
        <v>20</v>
      </c>
      <c r="J159" s="63">
        <v>86.6</v>
      </c>
      <c r="K159" s="52">
        <v>501</v>
      </c>
      <c r="L159" s="51">
        <v>11.49</v>
      </c>
    </row>
    <row r="160" spans="1:12" ht="15" x14ac:dyDescent="0.25">
      <c r="A160" s="25"/>
      <c r="B160" s="16"/>
      <c r="C160" s="11"/>
      <c r="D160" s="6" t="s">
        <v>24</v>
      </c>
      <c r="E160" s="50" t="s">
        <v>62</v>
      </c>
      <c r="F160" s="51">
        <v>100</v>
      </c>
      <c r="G160" s="63">
        <v>1</v>
      </c>
      <c r="H160" s="63">
        <v>1</v>
      </c>
      <c r="I160" s="63">
        <v>19</v>
      </c>
      <c r="J160" s="63">
        <v>81</v>
      </c>
      <c r="K160" s="52">
        <v>82</v>
      </c>
      <c r="L160" s="51">
        <v>47.44</v>
      </c>
    </row>
    <row r="161" spans="1:12" ht="14.45" x14ac:dyDescent="0.3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6"/>
      <c r="B162" s="18"/>
      <c r="C162" s="8"/>
      <c r="D162" s="19" t="s">
        <v>39</v>
      </c>
      <c r="E162" s="9"/>
      <c r="F162" s="21">
        <f>SUM(F158:F161)</f>
        <v>380</v>
      </c>
      <c r="G162" s="21">
        <f t="shared" ref="G162" si="73">SUM(G158:G161)</f>
        <v>13.6</v>
      </c>
      <c r="H162" s="21">
        <f t="shared" ref="H162" si="74">SUM(H158:H161)</f>
        <v>5.67</v>
      </c>
      <c r="I162" s="21">
        <f t="shared" ref="I162" si="75">SUM(I158:I161)</f>
        <v>65.17</v>
      </c>
      <c r="J162" s="21">
        <f t="shared" ref="J162" si="76">SUM(J158:J161)</f>
        <v>352.5</v>
      </c>
      <c r="K162" s="27"/>
      <c r="L162" s="21">
        <f>SUM(L158:L161)</f>
        <v>75.960000000000008</v>
      </c>
    </row>
    <row r="163" spans="1:12" ht="15" x14ac:dyDescent="0.25">
      <c r="A163" s="28">
        <f>A136</f>
        <v>1</v>
      </c>
      <c r="B163" s="14">
        <f>B136</f>
        <v>4</v>
      </c>
      <c r="C163" s="10" t="s">
        <v>36</v>
      </c>
      <c r="D163" s="7" t="s">
        <v>21</v>
      </c>
      <c r="E163" s="50" t="s">
        <v>95</v>
      </c>
      <c r="F163" s="51">
        <v>100</v>
      </c>
      <c r="G163" s="63">
        <v>10.9</v>
      </c>
      <c r="H163" s="63">
        <v>3.8</v>
      </c>
      <c r="I163" s="63">
        <v>4.57</v>
      </c>
      <c r="J163" s="63">
        <v>101</v>
      </c>
      <c r="K163" s="52">
        <v>348</v>
      </c>
      <c r="L163" s="51">
        <v>57.08</v>
      </c>
    </row>
    <row r="164" spans="1:12" ht="15" x14ac:dyDescent="0.25">
      <c r="A164" s="25"/>
      <c r="B164" s="16"/>
      <c r="C164" s="11"/>
      <c r="D164" s="7" t="s">
        <v>30</v>
      </c>
      <c r="E164" s="50" t="s">
        <v>96</v>
      </c>
      <c r="F164" s="51">
        <v>200</v>
      </c>
      <c r="G164" s="63">
        <v>2.69</v>
      </c>
      <c r="H164" s="63">
        <v>7.25</v>
      </c>
      <c r="I164" s="63">
        <v>9.4</v>
      </c>
      <c r="J164" s="63">
        <v>113</v>
      </c>
      <c r="K164" s="52">
        <v>380</v>
      </c>
      <c r="L164" s="51">
        <v>18.73</v>
      </c>
    </row>
    <row r="165" spans="1:12" ht="15" x14ac:dyDescent="0.25">
      <c r="A165" s="25"/>
      <c r="B165" s="16"/>
      <c r="C165" s="11"/>
      <c r="D165" s="7" t="s">
        <v>31</v>
      </c>
      <c r="E165" s="50" t="s">
        <v>79</v>
      </c>
      <c r="F165" s="51">
        <v>200</v>
      </c>
      <c r="G165" s="63">
        <v>0.2</v>
      </c>
      <c r="H165" s="63">
        <v>0.05</v>
      </c>
      <c r="I165" s="63">
        <v>14.03</v>
      </c>
      <c r="J165" s="63">
        <v>51.34</v>
      </c>
      <c r="K165" s="52">
        <v>457</v>
      </c>
      <c r="L165" s="51">
        <v>1.43</v>
      </c>
    </row>
    <row r="166" spans="1:12" ht="15" x14ac:dyDescent="0.25">
      <c r="A166" s="25"/>
      <c r="B166" s="16"/>
      <c r="C166" s="11"/>
      <c r="D166" s="7" t="s">
        <v>23</v>
      </c>
      <c r="E166" s="50" t="s">
        <v>58</v>
      </c>
      <c r="F166" s="51">
        <v>50</v>
      </c>
      <c r="G166" s="63">
        <v>4</v>
      </c>
      <c r="H166" s="63">
        <v>0.75</v>
      </c>
      <c r="I166" s="63">
        <v>15.05</v>
      </c>
      <c r="J166" s="63">
        <v>93</v>
      </c>
      <c r="K166" s="52">
        <v>574</v>
      </c>
      <c r="L166" s="51">
        <v>3.5</v>
      </c>
    </row>
    <row r="167" spans="1:12" ht="15" x14ac:dyDescent="0.25">
      <c r="A167" s="25"/>
      <c r="B167" s="16"/>
      <c r="C167" s="11"/>
      <c r="D167" s="6" t="s">
        <v>27</v>
      </c>
      <c r="E167" s="50" t="s">
        <v>94</v>
      </c>
      <c r="F167" s="51">
        <v>100</v>
      </c>
      <c r="G167" s="63">
        <v>1.4</v>
      </c>
      <c r="H167" s="63">
        <v>0.2</v>
      </c>
      <c r="I167" s="63">
        <v>3.8</v>
      </c>
      <c r="J167" s="63">
        <v>18</v>
      </c>
      <c r="K167" s="52">
        <v>54</v>
      </c>
      <c r="L167" s="51">
        <v>50.67</v>
      </c>
    </row>
    <row r="168" spans="1:12" ht="15" x14ac:dyDescent="0.25">
      <c r="A168" s="25"/>
      <c r="B168" s="16"/>
      <c r="C168" s="11"/>
      <c r="D168" s="6" t="s">
        <v>32</v>
      </c>
      <c r="E168" s="50" t="s">
        <v>59</v>
      </c>
      <c r="F168" s="51">
        <v>40</v>
      </c>
      <c r="G168" s="63">
        <v>3.04</v>
      </c>
      <c r="H168" s="63">
        <v>0.32</v>
      </c>
      <c r="I168" s="63">
        <v>20</v>
      </c>
      <c r="J168" s="63">
        <v>93.6</v>
      </c>
      <c r="K168" s="52">
        <v>573</v>
      </c>
      <c r="L168" s="51">
        <v>4.4000000000000004</v>
      </c>
    </row>
    <row r="169" spans="1:12" ht="15" x14ac:dyDescent="0.25">
      <c r="A169" s="26"/>
      <c r="B169" s="18"/>
      <c r="C169" s="8"/>
      <c r="D169" s="19" t="s">
        <v>39</v>
      </c>
      <c r="E169" s="9"/>
      <c r="F169" s="21">
        <f>SUM(F163:F168)</f>
        <v>690</v>
      </c>
      <c r="G169" s="21">
        <f t="shared" ref="G169" si="77">SUM(G163:G168)</f>
        <v>22.229999999999997</v>
      </c>
      <c r="H169" s="21">
        <f t="shared" ref="H169" si="78">SUM(H163:H168)</f>
        <v>12.370000000000001</v>
      </c>
      <c r="I169" s="21">
        <f t="shared" ref="I169" si="79">SUM(I163:I168)</f>
        <v>66.849999999999994</v>
      </c>
      <c r="J169" s="21">
        <f t="shared" ref="J169" si="80">SUM(J163:J168)</f>
        <v>469.94000000000005</v>
      </c>
      <c r="K169" s="27"/>
      <c r="L169" s="21">
        <f>SUM(L163:L168)</f>
        <v>135.81000000000003</v>
      </c>
    </row>
    <row r="170" spans="1:12" ht="15" x14ac:dyDescent="0.25">
      <c r="A170" s="28">
        <f>A136</f>
        <v>1</v>
      </c>
      <c r="B170" s="14">
        <f>B136</f>
        <v>4</v>
      </c>
      <c r="C170" s="10" t="s">
        <v>37</v>
      </c>
      <c r="D170" s="12" t="s">
        <v>38</v>
      </c>
      <c r="E170" s="50" t="s">
        <v>67</v>
      </c>
      <c r="F170" s="51">
        <v>200</v>
      </c>
      <c r="G170" s="63">
        <v>2.8</v>
      </c>
      <c r="H170" s="63">
        <v>2.5</v>
      </c>
      <c r="I170" s="63">
        <v>2.9</v>
      </c>
      <c r="J170" s="63">
        <v>46.5</v>
      </c>
      <c r="K170" s="52">
        <v>470</v>
      </c>
      <c r="L170" s="51">
        <v>45.19</v>
      </c>
    </row>
    <row r="171" spans="1:12" ht="15" x14ac:dyDescent="0.25">
      <c r="A171" s="25"/>
      <c r="B171" s="16"/>
      <c r="C171" s="11"/>
      <c r="D171" s="12" t="s">
        <v>35</v>
      </c>
      <c r="E171" s="50" t="s">
        <v>51</v>
      </c>
      <c r="F171" s="51">
        <v>25</v>
      </c>
      <c r="G171" s="63">
        <v>1.28</v>
      </c>
      <c r="H171" s="63">
        <v>0.73</v>
      </c>
      <c r="I171" s="63">
        <v>8</v>
      </c>
      <c r="J171" s="63">
        <v>41</v>
      </c>
      <c r="K171" s="52">
        <v>576</v>
      </c>
      <c r="L171" s="51">
        <v>6.5</v>
      </c>
    </row>
    <row r="172" spans="1:12" ht="15" x14ac:dyDescent="0.25">
      <c r="A172" s="25"/>
      <c r="B172" s="16"/>
      <c r="C172" s="11"/>
      <c r="D172" s="12" t="s">
        <v>31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12" t="s">
        <v>24</v>
      </c>
      <c r="E173" s="50" t="s">
        <v>62</v>
      </c>
      <c r="F173" s="51">
        <v>100</v>
      </c>
      <c r="G173" s="51">
        <v>1</v>
      </c>
      <c r="H173" s="51">
        <v>1</v>
      </c>
      <c r="I173" s="51">
        <v>5</v>
      </c>
      <c r="J173" s="51">
        <v>31</v>
      </c>
      <c r="K173" s="52">
        <v>82</v>
      </c>
      <c r="L173" s="51">
        <v>15.8</v>
      </c>
    </row>
    <row r="174" spans="1:12" ht="14.45" x14ac:dyDescent="0.3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4.45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6"/>
      <c r="B176" s="18"/>
      <c r="C176" s="8"/>
      <c r="D176" s="20" t="s">
        <v>39</v>
      </c>
      <c r="E176" s="9"/>
      <c r="F176" s="21">
        <f>SUM(F170:F175)</f>
        <v>325</v>
      </c>
      <c r="G176" s="21">
        <f t="shared" ref="G176" si="81">SUM(G170:G175)</f>
        <v>5.08</v>
      </c>
      <c r="H176" s="21">
        <f t="shared" ref="H176" si="82">SUM(H170:H175)</f>
        <v>4.2300000000000004</v>
      </c>
      <c r="I176" s="21">
        <f t="shared" ref="I176" si="83">SUM(I170:I175)</f>
        <v>15.9</v>
      </c>
      <c r="J176" s="21">
        <f t="shared" ref="J176" si="84">SUM(J170:J175)</f>
        <v>118.5</v>
      </c>
      <c r="K176" s="27"/>
      <c r="L176" s="21">
        <f>SUM(L170:L175)</f>
        <v>67.489999999999995</v>
      </c>
    </row>
    <row r="177" spans="1:12" ht="15.75" customHeight="1" thickBot="1" x14ac:dyDescent="0.25">
      <c r="A177" s="31">
        <f>A136</f>
        <v>1</v>
      </c>
      <c r="B177" s="32">
        <f>B136</f>
        <v>4</v>
      </c>
      <c r="C177" s="99" t="s">
        <v>4</v>
      </c>
      <c r="D177" s="100"/>
      <c r="E177" s="33"/>
      <c r="F177" s="34">
        <f>F143+F147+F157+F162+F169+F176</f>
        <v>2890</v>
      </c>
      <c r="G177" s="34">
        <f t="shared" ref="G177" si="85">G143+G147+G157+G162+G169+G176</f>
        <v>94.52</v>
      </c>
      <c r="H177" s="34">
        <f t="shared" ref="H177" si="86">H143+H147+H157+H162+H169+H176</f>
        <v>69.200000000000017</v>
      </c>
      <c r="I177" s="34">
        <f t="shared" ref="I177" si="87">I143+I147+I157+I162+I169+I176</f>
        <v>305.05999999999995</v>
      </c>
      <c r="J177" s="34">
        <f t="shared" ref="J177" si="88">J143+J147+J157+J162+J169+J176</f>
        <v>2233.67</v>
      </c>
      <c r="K177" s="35"/>
      <c r="L177" s="34">
        <f>L143+L147+L157+L162+L169+L176</f>
        <v>480.82000000000005</v>
      </c>
    </row>
    <row r="178" spans="1:12" ht="15" x14ac:dyDescent="0.25">
      <c r="A178" s="22">
        <v>1</v>
      </c>
      <c r="B178" s="23">
        <v>5</v>
      </c>
      <c r="C178" s="24" t="s">
        <v>20</v>
      </c>
      <c r="D178" s="5" t="s">
        <v>21</v>
      </c>
      <c r="E178" s="47" t="s">
        <v>161</v>
      </c>
      <c r="F178" s="48">
        <v>200</v>
      </c>
      <c r="G178" s="64">
        <v>3.05</v>
      </c>
      <c r="H178" s="64">
        <v>7</v>
      </c>
      <c r="I178" s="64">
        <v>14</v>
      </c>
      <c r="J178" s="64">
        <v>128</v>
      </c>
      <c r="K178" s="49">
        <v>229</v>
      </c>
      <c r="L178" s="48">
        <v>21.21</v>
      </c>
    </row>
    <row r="179" spans="1:12" ht="15" x14ac:dyDescent="0.25">
      <c r="A179" s="25"/>
      <c r="B179" s="16"/>
      <c r="C179" s="11"/>
      <c r="D179" s="6" t="s">
        <v>38</v>
      </c>
      <c r="E179" s="50" t="s">
        <v>80</v>
      </c>
      <c r="F179" s="51">
        <v>30</v>
      </c>
      <c r="G179" s="63">
        <v>1</v>
      </c>
      <c r="H179" s="63">
        <v>8</v>
      </c>
      <c r="I179" s="63">
        <v>0.26</v>
      </c>
      <c r="J179" s="63">
        <v>80</v>
      </c>
      <c r="K179" s="52">
        <v>79</v>
      </c>
      <c r="L179" s="51">
        <v>30.6</v>
      </c>
    </row>
    <row r="180" spans="1:12" ht="15" x14ac:dyDescent="0.25">
      <c r="A180" s="25"/>
      <c r="B180" s="16"/>
      <c r="C180" s="11"/>
      <c r="D180" s="7" t="s">
        <v>22</v>
      </c>
      <c r="E180" s="50" t="s">
        <v>50</v>
      </c>
      <c r="F180" s="51">
        <v>200</v>
      </c>
      <c r="G180" s="63">
        <v>2.46</v>
      </c>
      <c r="H180" s="63">
        <v>1.45</v>
      </c>
      <c r="I180" s="63">
        <v>19.7</v>
      </c>
      <c r="J180" s="63">
        <v>88.03</v>
      </c>
      <c r="K180" s="52">
        <v>465</v>
      </c>
      <c r="L180" s="51">
        <v>9.19</v>
      </c>
    </row>
    <row r="181" spans="1:12" ht="15" x14ac:dyDescent="0.25">
      <c r="A181" s="25"/>
      <c r="B181" s="16"/>
      <c r="C181" s="11"/>
      <c r="D181" s="7" t="s">
        <v>23</v>
      </c>
      <c r="E181" s="50" t="s">
        <v>51</v>
      </c>
      <c r="F181" s="51">
        <v>50</v>
      </c>
      <c r="G181" s="63">
        <v>2</v>
      </c>
      <c r="H181" s="63">
        <v>1.46</v>
      </c>
      <c r="I181" s="63">
        <v>15.25</v>
      </c>
      <c r="J181" s="63">
        <v>80</v>
      </c>
      <c r="K181" s="52">
        <v>576</v>
      </c>
      <c r="L181" s="51">
        <v>5.5</v>
      </c>
    </row>
    <row r="182" spans="1:12" ht="15" x14ac:dyDescent="0.25">
      <c r="A182" s="25"/>
      <c r="B182" s="16"/>
      <c r="C182" s="11"/>
      <c r="D182" s="7" t="s">
        <v>24</v>
      </c>
      <c r="E182" s="50" t="s">
        <v>62</v>
      </c>
      <c r="F182" s="51">
        <v>100</v>
      </c>
      <c r="G182" s="51">
        <v>1</v>
      </c>
      <c r="H182" s="51">
        <v>1</v>
      </c>
      <c r="I182" s="51">
        <v>5</v>
      </c>
      <c r="J182" s="51">
        <v>31</v>
      </c>
      <c r="K182" s="52">
        <v>82</v>
      </c>
      <c r="L182" s="51">
        <v>15.8</v>
      </c>
    </row>
    <row r="183" spans="1:12" ht="15" x14ac:dyDescent="0.25">
      <c r="A183" s="25"/>
      <c r="B183" s="16"/>
      <c r="C183" s="11"/>
      <c r="D183" s="6" t="s">
        <v>38</v>
      </c>
      <c r="E183" s="50" t="s">
        <v>97</v>
      </c>
      <c r="F183" s="51">
        <v>30</v>
      </c>
      <c r="G183" s="63">
        <v>4.34</v>
      </c>
      <c r="H183" s="63">
        <v>4.9000000000000004</v>
      </c>
      <c r="I183" s="63">
        <v>0</v>
      </c>
      <c r="J183" s="63">
        <v>63</v>
      </c>
      <c r="K183" s="52">
        <v>75</v>
      </c>
      <c r="L183" s="51">
        <v>20.9</v>
      </c>
    </row>
    <row r="184" spans="1:12" ht="14.45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SUM(F178:F184)</f>
        <v>610</v>
      </c>
      <c r="G185" s="21">
        <f t="shared" ref="G185" si="89">SUM(G178:G184)</f>
        <v>13.85</v>
      </c>
      <c r="H185" s="21">
        <f t="shared" ref="H185" si="90">SUM(H178:H184)</f>
        <v>23.810000000000002</v>
      </c>
      <c r="I185" s="21">
        <f t="shared" ref="I185" si="91">SUM(I178:I184)</f>
        <v>54.21</v>
      </c>
      <c r="J185" s="21">
        <f t="shared" ref="J185" si="92">SUM(J178:J184)</f>
        <v>470.03</v>
      </c>
      <c r="K185" s="27"/>
      <c r="L185" s="21">
        <f>SUM(L178:L184)</f>
        <v>103.19999999999999</v>
      </c>
    </row>
    <row r="186" spans="1:12" ht="15" x14ac:dyDescent="0.25">
      <c r="A186" s="28">
        <f>A178</f>
        <v>1</v>
      </c>
      <c r="B186" s="14">
        <f>B178</f>
        <v>5</v>
      </c>
      <c r="C186" s="10" t="s">
        <v>25</v>
      </c>
      <c r="D186" s="12" t="s">
        <v>24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5" x14ac:dyDescent="0.3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4.45" x14ac:dyDescent="0.3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6"/>
      <c r="B189" s="18"/>
      <c r="C189" s="8"/>
      <c r="D189" s="19" t="s">
        <v>39</v>
      </c>
      <c r="E189" s="9"/>
      <c r="F189" s="21">
        <f>SUM(F186:F188)</f>
        <v>0</v>
      </c>
      <c r="G189" s="21">
        <f t="shared" ref="G189" si="93">SUM(G186:G188)</f>
        <v>0</v>
      </c>
      <c r="H189" s="21">
        <f t="shared" ref="H189" si="94">SUM(H186:H188)</f>
        <v>0</v>
      </c>
      <c r="I189" s="21">
        <f t="shared" ref="I189" si="95">SUM(I186:I188)</f>
        <v>0</v>
      </c>
      <c r="J189" s="21">
        <f t="shared" ref="J189" si="96">SUM(J186:J188)</f>
        <v>0</v>
      </c>
      <c r="K189" s="27"/>
      <c r="L189" s="21">
        <f>SUM(L186:L188)</f>
        <v>0</v>
      </c>
    </row>
    <row r="190" spans="1:12" ht="15" x14ac:dyDescent="0.25">
      <c r="A190" s="28">
        <f>A178</f>
        <v>1</v>
      </c>
      <c r="B190" s="14">
        <f>B178</f>
        <v>5</v>
      </c>
      <c r="C190" s="10" t="s">
        <v>26</v>
      </c>
      <c r="D190" s="7" t="s">
        <v>27</v>
      </c>
      <c r="E190" s="50" t="s">
        <v>98</v>
      </c>
      <c r="F190" s="51">
        <v>100</v>
      </c>
      <c r="G190" s="63">
        <v>1.6</v>
      </c>
      <c r="H190" s="63">
        <v>6.2</v>
      </c>
      <c r="I190" s="63">
        <v>6.6</v>
      </c>
      <c r="J190" s="63">
        <v>88</v>
      </c>
      <c r="K190" s="52">
        <v>47</v>
      </c>
      <c r="L190" s="51">
        <v>5.27</v>
      </c>
    </row>
    <row r="191" spans="1:12" ht="15" x14ac:dyDescent="0.25">
      <c r="A191" s="25"/>
      <c r="B191" s="16"/>
      <c r="C191" s="11"/>
      <c r="D191" s="7" t="s">
        <v>28</v>
      </c>
      <c r="E191" s="50" t="s">
        <v>99</v>
      </c>
      <c r="F191" s="51">
        <v>250</v>
      </c>
      <c r="G191" s="63">
        <v>7.42</v>
      </c>
      <c r="H191" s="63">
        <v>9.9499999999999993</v>
      </c>
      <c r="I191" s="63">
        <v>9.2200000000000006</v>
      </c>
      <c r="J191" s="63">
        <v>157.58000000000001</v>
      </c>
      <c r="K191" s="52">
        <v>116</v>
      </c>
      <c r="L191" s="51">
        <v>34.619999999999997</v>
      </c>
    </row>
    <row r="192" spans="1:12" ht="15" x14ac:dyDescent="0.25">
      <c r="A192" s="25"/>
      <c r="B192" s="16"/>
      <c r="C192" s="11"/>
      <c r="D192" s="7" t="s">
        <v>29</v>
      </c>
      <c r="E192" s="50" t="s">
        <v>100</v>
      </c>
      <c r="F192" s="51">
        <v>100</v>
      </c>
      <c r="G192" s="63">
        <v>11.49</v>
      </c>
      <c r="H192" s="63">
        <v>8.64</v>
      </c>
      <c r="I192" s="63">
        <v>8.3800000000000008</v>
      </c>
      <c r="J192" s="63">
        <v>159.32</v>
      </c>
      <c r="K192" s="52">
        <v>181</v>
      </c>
      <c r="L192" s="51">
        <v>72.38</v>
      </c>
    </row>
    <row r="193" spans="1:12" ht="15" x14ac:dyDescent="0.25">
      <c r="A193" s="25"/>
      <c r="B193" s="16"/>
      <c r="C193" s="11"/>
      <c r="D193" s="7" t="s">
        <v>30</v>
      </c>
      <c r="E193" s="50" t="s">
        <v>166</v>
      </c>
      <c r="F193" s="51">
        <v>150</v>
      </c>
      <c r="G193" s="63">
        <v>4</v>
      </c>
      <c r="H193" s="63">
        <v>5</v>
      </c>
      <c r="I193" s="63">
        <v>31</v>
      </c>
      <c r="J193" s="63">
        <v>178.4</v>
      </c>
      <c r="K193" s="52">
        <v>385</v>
      </c>
      <c r="L193" s="51">
        <v>15.26</v>
      </c>
    </row>
    <row r="194" spans="1:12" ht="15" x14ac:dyDescent="0.25">
      <c r="A194" s="25"/>
      <c r="B194" s="16"/>
      <c r="C194" s="11"/>
      <c r="D194" s="7" t="s">
        <v>31</v>
      </c>
      <c r="E194" s="50" t="s">
        <v>57</v>
      </c>
      <c r="F194" s="51">
        <v>200</v>
      </c>
      <c r="G194" s="63">
        <v>1</v>
      </c>
      <c r="H194" s="63">
        <v>0.2</v>
      </c>
      <c r="I194" s="63">
        <v>20.2</v>
      </c>
      <c r="J194" s="63">
        <v>86.6</v>
      </c>
      <c r="K194" s="52">
        <v>501</v>
      </c>
      <c r="L194" s="51">
        <v>11.49</v>
      </c>
    </row>
    <row r="195" spans="1:12" ht="15" x14ac:dyDescent="0.25">
      <c r="A195" s="25"/>
      <c r="B195" s="16"/>
      <c r="C195" s="11"/>
      <c r="D195" s="7" t="s">
        <v>32</v>
      </c>
      <c r="E195" s="50" t="s">
        <v>59</v>
      </c>
      <c r="F195" s="51">
        <v>30</v>
      </c>
      <c r="G195" s="63">
        <v>2.2799999999999998</v>
      </c>
      <c r="H195" s="63">
        <v>0.24</v>
      </c>
      <c r="I195" s="63">
        <v>14.76</v>
      </c>
      <c r="J195" s="63">
        <v>70.2</v>
      </c>
      <c r="K195" s="52">
        <v>573</v>
      </c>
      <c r="L195" s="51">
        <v>3.3</v>
      </c>
    </row>
    <row r="196" spans="1:12" ht="15" x14ac:dyDescent="0.25">
      <c r="A196" s="25"/>
      <c r="B196" s="16"/>
      <c r="C196" s="11"/>
      <c r="D196" s="7" t="s">
        <v>33</v>
      </c>
      <c r="E196" s="50" t="s">
        <v>58</v>
      </c>
      <c r="F196" s="51">
        <v>40</v>
      </c>
      <c r="G196" s="63">
        <v>3.2</v>
      </c>
      <c r="H196" s="63">
        <v>0.6</v>
      </c>
      <c r="I196" s="63">
        <v>16.04</v>
      </c>
      <c r="J196" s="63">
        <v>82.4</v>
      </c>
      <c r="K196" s="52">
        <v>574</v>
      </c>
      <c r="L196" s="51">
        <v>2.8</v>
      </c>
    </row>
    <row r="197" spans="1:12" ht="14.45" x14ac:dyDescent="0.3">
      <c r="A197" s="25"/>
      <c r="B197" s="16"/>
      <c r="C197" s="11"/>
      <c r="D197" s="6"/>
      <c r="E197" s="50"/>
      <c r="F197" s="51"/>
      <c r="G197" s="63"/>
      <c r="H197" s="63"/>
      <c r="I197" s="63"/>
      <c r="J197" s="63"/>
      <c r="K197" s="52"/>
      <c r="L197" s="51"/>
    </row>
    <row r="198" spans="1:12" ht="14.45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6"/>
      <c r="B199" s="18"/>
      <c r="C199" s="8"/>
      <c r="D199" s="19" t="s">
        <v>39</v>
      </c>
      <c r="E199" s="9"/>
      <c r="F199" s="21">
        <f>SUM(F190:F198)</f>
        <v>870</v>
      </c>
      <c r="G199" s="21">
        <f t="shared" ref="G199" si="97">SUM(G190:G198)</f>
        <v>30.99</v>
      </c>
      <c r="H199" s="21">
        <f t="shared" ref="H199" si="98">SUM(H190:H198)</f>
        <v>30.83</v>
      </c>
      <c r="I199" s="21">
        <f t="shared" ref="I199" si="99">SUM(I190:I198)</f>
        <v>106.20000000000002</v>
      </c>
      <c r="J199" s="21">
        <f t="shared" ref="J199" si="100">SUM(J190:J198)</f>
        <v>822.5</v>
      </c>
      <c r="K199" s="27"/>
      <c r="L199" s="21">
        <f>SUM(L190:L198)</f>
        <v>145.12000000000003</v>
      </c>
    </row>
    <row r="200" spans="1:12" ht="15" x14ac:dyDescent="0.25">
      <c r="A200" s="28">
        <f>A178</f>
        <v>1</v>
      </c>
      <c r="B200" s="14">
        <f>B178</f>
        <v>5</v>
      </c>
      <c r="C200" s="10" t="s">
        <v>34</v>
      </c>
      <c r="D200" s="12" t="s">
        <v>35</v>
      </c>
      <c r="E200" s="50" t="s">
        <v>102</v>
      </c>
      <c r="F200" s="51">
        <v>100</v>
      </c>
      <c r="G200" s="63">
        <v>6</v>
      </c>
      <c r="H200" s="63">
        <v>6</v>
      </c>
      <c r="I200" s="63">
        <v>40.5</v>
      </c>
      <c r="J200" s="63">
        <v>220</v>
      </c>
      <c r="K200" s="52">
        <v>544</v>
      </c>
      <c r="L200" s="51">
        <v>9.99</v>
      </c>
    </row>
    <row r="201" spans="1:12" ht="15" x14ac:dyDescent="0.25">
      <c r="A201" s="25"/>
      <c r="B201" s="16"/>
      <c r="C201" s="11"/>
      <c r="D201" s="12" t="s">
        <v>31</v>
      </c>
      <c r="E201" s="50" t="s">
        <v>103</v>
      </c>
      <c r="F201" s="51">
        <v>200</v>
      </c>
      <c r="G201" s="63">
        <v>0.38</v>
      </c>
      <c r="H201" s="63">
        <v>0</v>
      </c>
      <c r="I201" s="63">
        <v>24.09</v>
      </c>
      <c r="J201" s="63">
        <v>91.5</v>
      </c>
      <c r="K201" s="52">
        <v>495</v>
      </c>
      <c r="L201" s="51">
        <v>3.43</v>
      </c>
    </row>
    <row r="202" spans="1:12" ht="15" x14ac:dyDescent="0.25">
      <c r="A202" s="25"/>
      <c r="B202" s="16"/>
      <c r="C202" s="11"/>
      <c r="D202" s="6" t="s">
        <v>24</v>
      </c>
      <c r="E202" s="50" t="s">
        <v>62</v>
      </c>
      <c r="F202" s="51">
        <v>100</v>
      </c>
      <c r="G202" s="63">
        <v>1</v>
      </c>
      <c r="H202" s="63">
        <v>1</v>
      </c>
      <c r="I202" s="63">
        <v>8</v>
      </c>
      <c r="J202" s="63">
        <v>41</v>
      </c>
      <c r="K202" s="52">
        <v>82</v>
      </c>
      <c r="L202" s="51">
        <v>15.8</v>
      </c>
    </row>
    <row r="203" spans="1:12" ht="14.45" x14ac:dyDescent="0.3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6"/>
      <c r="B204" s="18"/>
      <c r="C204" s="8"/>
      <c r="D204" s="19" t="s">
        <v>39</v>
      </c>
      <c r="E204" s="9"/>
      <c r="F204" s="21">
        <f>SUM(F200:F203)</f>
        <v>400</v>
      </c>
      <c r="G204" s="21">
        <f t="shared" ref="G204" si="101">SUM(G200:G203)</f>
        <v>7.38</v>
      </c>
      <c r="H204" s="21">
        <f t="shared" ref="H204" si="102">SUM(H200:H203)</f>
        <v>7</v>
      </c>
      <c r="I204" s="21">
        <f t="shared" ref="I204" si="103">SUM(I200:I203)</f>
        <v>72.59</v>
      </c>
      <c r="J204" s="21">
        <f t="shared" ref="J204" si="104">SUM(J200:J203)</f>
        <v>352.5</v>
      </c>
      <c r="K204" s="27"/>
      <c r="L204" s="21">
        <f>SUM(L200:L203)</f>
        <v>29.22</v>
      </c>
    </row>
    <row r="205" spans="1:12" ht="15" x14ac:dyDescent="0.25">
      <c r="A205" s="28">
        <f>A178</f>
        <v>1</v>
      </c>
      <c r="B205" s="14">
        <f>B178</f>
        <v>5</v>
      </c>
      <c r="C205" s="10" t="s">
        <v>36</v>
      </c>
      <c r="D205" s="7" t="s">
        <v>21</v>
      </c>
      <c r="E205" s="50" t="s">
        <v>105</v>
      </c>
      <c r="F205" s="51">
        <v>100</v>
      </c>
      <c r="G205" s="63">
        <v>11.84</v>
      </c>
      <c r="H205" s="63">
        <v>1.44</v>
      </c>
      <c r="I205" s="63">
        <v>6.32</v>
      </c>
      <c r="J205" s="63">
        <v>85.56</v>
      </c>
      <c r="K205" s="52">
        <v>165</v>
      </c>
      <c r="L205" s="51">
        <v>35</v>
      </c>
    </row>
    <row r="206" spans="1:12" ht="15" x14ac:dyDescent="0.25">
      <c r="A206" s="25"/>
      <c r="B206" s="16"/>
      <c r="C206" s="11"/>
      <c r="D206" s="7" t="s">
        <v>30</v>
      </c>
      <c r="E206" s="50" t="s">
        <v>78</v>
      </c>
      <c r="F206" s="51">
        <v>200</v>
      </c>
      <c r="G206" s="63">
        <v>4.7</v>
      </c>
      <c r="H206" s="63">
        <v>6.79</v>
      </c>
      <c r="I206" s="63">
        <v>13</v>
      </c>
      <c r="J206" s="63">
        <v>123</v>
      </c>
      <c r="K206" s="52">
        <v>377</v>
      </c>
      <c r="L206" s="51">
        <v>34.950000000000003</v>
      </c>
    </row>
    <row r="207" spans="1:12" ht="15" x14ac:dyDescent="0.25">
      <c r="A207" s="25"/>
      <c r="B207" s="16"/>
      <c r="C207" s="11"/>
      <c r="D207" s="7" t="s">
        <v>31</v>
      </c>
      <c r="E207" s="50" t="s">
        <v>88</v>
      </c>
      <c r="F207" s="51">
        <v>200</v>
      </c>
      <c r="G207" s="63">
        <v>0.24</v>
      </c>
      <c r="H207" s="63">
        <v>0.05</v>
      </c>
      <c r="I207" s="63">
        <v>13</v>
      </c>
      <c r="J207" s="63">
        <v>46.93</v>
      </c>
      <c r="K207" s="52">
        <v>459</v>
      </c>
      <c r="L207" s="51">
        <v>2.2200000000000002</v>
      </c>
    </row>
    <row r="208" spans="1:12" ht="15" x14ac:dyDescent="0.25">
      <c r="A208" s="25"/>
      <c r="B208" s="16"/>
      <c r="C208" s="11"/>
      <c r="D208" s="7" t="s">
        <v>23</v>
      </c>
      <c r="E208" s="50" t="s">
        <v>58</v>
      </c>
      <c r="F208" s="51">
        <v>30</v>
      </c>
      <c r="G208" s="63">
        <v>4</v>
      </c>
      <c r="H208" s="63">
        <v>0.75</v>
      </c>
      <c r="I208" s="63">
        <v>15.05</v>
      </c>
      <c r="J208" s="63">
        <v>78</v>
      </c>
      <c r="K208" s="52">
        <v>573</v>
      </c>
      <c r="L208" s="51">
        <v>5.5</v>
      </c>
    </row>
    <row r="209" spans="1:12" ht="15" x14ac:dyDescent="0.25">
      <c r="A209" s="25"/>
      <c r="B209" s="16"/>
      <c r="C209" s="11"/>
      <c r="D209" s="6" t="s">
        <v>32</v>
      </c>
      <c r="E209" s="50" t="s">
        <v>59</v>
      </c>
      <c r="F209" s="51">
        <v>40</v>
      </c>
      <c r="G209" s="63">
        <v>2.8</v>
      </c>
      <c r="H209" s="63">
        <v>0.4</v>
      </c>
      <c r="I209" s="63">
        <v>18.600000000000001</v>
      </c>
      <c r="J209" s="63">
        <v>83</v>
      </c>
      <c r="K209" s="52">
        <v>574</v>
      </c>
      <c r="L209" s="51">
        <v>3.5</v>
      </c>
    </row>
    <row r="210" spans="1:12" ht="15" x14ac:dyDescent="0.25">
      <c r="A210" s="25"/>
      <c r="B210" s="16"/>
      <c r="C210" s="11"/>
      <c r="D210" s="6" t="s">
        <v>27</v>
      </c>
      <c r="E210" s="50" t="s">
        <v>104</v>
      </c>
      <c r="F210" s="51">
        <v>100</v>
      </c>
      <c r="G210" s="63">
        <v>2.3199999999999998</v>
      </c>
      <c r="H210" s="63">
        <v>0.7</v>
      </c>
      <c r="I210" s="63">
        <v>9.94</v>
      </c>
      <c r="J210" s="63">
        <v>53.26</v>
      </c>
      <c r="K210" s="52">
        <v>21</v>
      </c>
      <c r="L210" s="51">
        <v>9.2200000000000006</v>
      </c>
    </row>
    <row r="211" spans="1:12" ht="15" x14ac:dyDescent="0.25">
      <c r="A211" s="26"/>
      <c r="B211" s="18"/>
      <c r="C211" s="8"/>
      <c r="D211" s="19" t="s">
        <v>39</v>
      </c>
      <c r="E211" s="9"/>
      <c r="F211" s="21">
        <f>SUM(F205:F210)</f>
        <v>670</v>
      </c>
      <c r="G211" s="21">
        <f t="shared" ref="G211" si="105">SUM(G205:G210)</f>
        <v>25.9</v>
      </c>
      <c r="H211" s="21">
        <f t="shared" ref="H211" si="106">SUM(H205:H210)</f>
        <v>10.130000000000001</v>
      </c>
      <c r="I211" s="21">
        <f t="shared" ref="I211" si="107">SUM(I205:I210)</f>
        <v>75.91</v>
      </c>
      <c r="J211" s="21">
        <f t="shared" ref="J211" si="108">SUM(J205:J210)</f>
        <v>469.75</v>
      </c>
      <c r="K211" s="27"/>
      <c r="L211" s="21">
        <f>SUM(L205:L210)</f>
        <v>90.39</v>
      </c>
    </row>
    <row r="212" spans="1:12" ht="15" x14ac:dyDescent="0.25">
      <c r="A212" s="28">
        <f>A178</f>
        <v>1</v>
      </c>
      <c r="B212" s="14">
        <f>B178</f>
        <v>5</v>
      </c>
      <c r="C212" s="10" t="s">
        <v>37</v>
      </c>
      <c r="D212" s="12" t="s">
        <v>38</v>
      </c>
      <c r="E212" s="50" t="s">
        <v>67</v>
      </c>
      <c r="F212" s="51">
        <v>200</v>
      </c>
      <c r="G212" s="63">
        <v>2.8</v>
      </c>
      <c r="H212" s="63">
        <v>2</v>
      </c>
      <c r="I212" s="63">
        <v>4</v>
      </c>
      <c r="J212" s="63">
        <v>46</v>
      </c>
      <c r="K212" s="52">
        <v>470</v>
      </c>
      <c r="L212" s="51">
        <v>45.19</v>
      </c>
    </row>
    <row r="213" spans="1:12" ht="15" x14ac:dyDescent="0.25">
      <c r="A213" s="25"/>
      <c r="B213" s="16"/>
      <c r="C213" s="11"/>
      <c r="D213" s="12" t="s">
        <v>35</v>
      </c>
      <c r="E213" s="50" t="s">
        <v>106</v>
      </c>
      <c r="F213" s="51">
        <v>50</v>
      </c>
      <c r="G213" s="63">
        <v>1.8</v>
      </c>
      <c r="H213" s="63">
        <v>2.0499999999999998</v>
      </c>
      <c r="I213" s="63">
        <v>5</v>
      </c>
      <c r="J213" s="63">
        <v>50</v>
      </c>
      <c r="K213" s="52">
        <v>576</v>
      </c>
      <c r="L213" s="51">
        <v>22.5</v>
      </c>
    </row>
    <row r="214" spans="1:12" ht="15" x14ac:dyDescent="0.25">
      <c r="A214" s="25"/>
      <c r="B214" s="16"/>
      <c r="C214" s="11"/>
      <c r="D214" s="12" t="s">
        <v>31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24</v>
      </c>
      <c r="E215" s="50" t="s">
        <v>62</v>
      </c>
      <c r="F215" s="51">
        <v>100</v>
      </c>
      <c r="G215" s="63">
        <v>1</v>
      </c>
      <c r="H215" s="63">
        <v>1</v>
      </c>
      <c r="I215" s="63">
        <v>5</v>
      </c>
      <c r="J215" s="63">
        <v>31</v>
      </c>
      <c r="K215" s="52">
        <v>82</v>
      </c>
      <c r="L215" s="51">
        <v>15.8</v>
      </c>
    </row>
    <row r="216" spans="1:12" ht="14.45" x14ac:dyDescent="0.3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4.45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6"/>
      <c r="B218" s="18"/>
      <c r="C218" s="8"/>
      <c r="D218" s="20" t="s">
        <v>39</v>
      </c>
      <c r="E218" s="9"/>
      <c r="F218" s="21">
        <f>SUM(F212:F217)</f>
        <v>350</v>
      </c>
      <c r="G218" s="21">
        <f t="shared" ref="G218" si="109">SUM(G212:G217)</f>
        <v>5.6</v>
      </c>
      <c r="H218" s="21">
        <f t="shared" ref="H218" si="110">SUM(H212:H217)</f>
        <v>5.05</v>
      </c>
      <c r="I218" s="21">
        <f t="shared" ref="I218" si="111">SUM(I212:I217)</f>
        <v>14</v>
      </c>
      <c r="J218" s="21">
        <f t="shared" ref="J218" si="112">SUM(J212:J217)</f>
        <v>127</v>
      </c>
      <c r="K218" s="27"/>
      <c r="L218" s="21">
        <f>SUM(L212:L217)</f>
        <v>83.49</v>
      </c>
    </row>
    <row r="219" spans="1:12" ht="15.75" customHeight="1" thickBot="1" x14ac:dyDescent="0.25">
      <c r="A219" s="31">
        <f>A178</f>
        <v>1</v>
      </c>
      <c r="B219" s="32">
        <f>B178</f>
        <v>5</v>
      </c>
      <c r="C219" s="99" t="s">
        <v>4</v>
      </c>
      <c r="D219" s="100"/>
      <c r="E219" s="33"/>
      <c r="F219" s="34">
        <f>F185+F189+F199+F204+F211+F218</f>
        <v>2900</v>
      </c>
      <c r="G219" s="34">
        <f t="shared" ref="G219" si="113">G185+G189+G199+G204+G211+G218</f>
        <v>83.72</v>
      </c>
      <c r="H219" s="34">
        <f t="shared" ref="H219" si="114">H185+H189+H199+H204+H211+H218</f>
        <v>76.819999999999993</v>
      </c>
      <c r="I219" s="34">
        <f t="shared" ref="I219" si="115">I185+I189+I199+I204+I211+I218</f>
        <v>322.91000000000003</v>
      </c>
      <c r="J219" s="34">
        <f t="shared" ref="J219" si="116">J185+J189+J199+J204+J211+J218</f>
        <v>2241.7799999999997</v>
      </c>
      <c r="K219" s="35"/>
      <c r="L219" s="34">
        <f t="shared" ref="L219" si="117">L185+L189+L199+L204+L211+L218</f>
        <v>451.42</v>
      </c>
    </row>
    <row r="220" spans="1:12" ht="15" x14ac:dyDescent="0.25">
      <c r="A220" s="22">
        <v>1</v>
      </c>
      <c r="B220" s="23">
        <v>6</v>
      </c>
      <c r="C220" s="24" t="s">
        <v>20</v>
      </c>
      <c r="D220" s="5" t="s">
        <v>21</v>
      </c>
      <c r="E220" s="47" t="s">
        <v>107</v>
      </c>
      <c r="F220" s="48">
        <v>200</v>
      </c>
      <c r="G220" s="64">
        <v>25.34</v>
      </c>
      <c r="H220" s="64">
        <v>6.16</v>
      </c>
      <c r="I220" s="64">
        <v>21.38</v>
      </c>
      <c r="J220" s="64">
        <v>242.31</v>
      </c>
      <c r="K220" s="49">
        <v>289</v>
      </c>
      <c r="L220" s="48">
        <v>54.58</v>
      </c>
    </row>
    <row r="221" spans="1:12" ht="15" x14ac:dyDescent="0.25">
      <c r="A221" s="25"/>
      <c r="B221" s="16"/>
      <c r="C221" s="11"/>
      <c r="D221" s="6" t="s">
        <v>70</v>
      </c>
      <c r="E221" s="50" t="s">
        <v>108</v>
      </c>
      <c r="F221" s="51">
        <v>40</v>
      </c>
      <c r="G221" s="63">
        <v>2.16</v>
      </c>
      <c r="H221" s="63">
        <v>2.5499999999999998</v>
      </c>
      <c r="I221" s="63">
        <v>16.649999999999999</v>
      </c>
      <c r="J221" s="63">
        <v>98.1</v>
      </c>
      <c r="K221" s="52">
        <v>471</v>
      </c>
      <c r="L221" s="51">
        <v>11.22</v>
      </c>
    </row>
    <row r="222" spans="1:12" ht="15" x14ac:dyDescent="0.25">
      <c r="A222" s="25"/>
      <c r="B222" s="16"/>
      <c r="C222" s="11"/>
      <c r="D222" s="7" t="s">
        <v>22</v>
      </c>
      <c r="E222" s="50" t="s">
        <v>109</v>
      </c>
      <c r="F222" s="51">
        <v>200</v>
      </c>
      <c r="G222" s="63">
        <v>1.56</v>
      </c>
      <c r="H222" s="63">
        <v>1.1399999999999999</v>
      </c>
      <c r="I222" s="63">
        <v>20.21</v>
      </c>
      <c r="J222" s="63">
        <v>97.32</v>
      </c>
      <c r="K222" s="52">
        <v>460</v>
      </c>
      <c r="L222" s="51">
        <v>6.1</v>
      </c>
    </row>
    <row r="223" spans="1:12" ht="15" x14ac:dyDescent="0.25">
      <c r="A223" s="25"/>
      <c r="B223" s="16"/>
      <c r="C223" s="11"/>
      <c r="D223" s="7" t="s">
        <v>23</v>
      </c>
      <c r="E223" s="50" t="s">
        <v>51</v>
      </c>
      <c r="F223" s="51">
        <v>60</v>
      </c>
      <c r="G223" s="63">
        <v>3.75</v>
      </c>
      <c r="H223" s="63">
        <v>1.45</v>
      </c>
      <c r="I223" s="63">
        <v>25.7</v>
      </c>
      <c r="J223" s="63">
        <v>130.5</v>
      </c>
      <c r="K223" s="52">
        <v>576</v>
      </c>
      <c r="L223" s="51">
        <v>6.6</v>
      </c>
    </row>
    <row r="224" spans="1:12" ht="15" x14ac:dyDescent="0.25">
      <c r="A224" s="25"/>
      <c r="B224" s="16"/>
      <c r="C224" s="11"/>
      <c r="D224" s="7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5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5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SUM(F220:F226)</f>
        <v>500</v>
      </c>
      <c r="G227" s="21">
        <f t="shared" ref="G227" si="118">SUM(G220:G226)</f>
        <v>32.81</v>
      </c>
      <c r="H227" s="21">
        <f t="shared" ref="H227" si="119">SUM(H220:H226)</f>
        <v>11.3</v>
      </c>
      <c r="I227" s="21">
        <f t="shared" ref="I227" si="120">SUM(I220:I226)</f>
        <v>83.94</v>
      </c>
      <c r="J227" s="21">
        <f t="shared" ref="J227" si="121">SUM(J220:J226)</f>
        <v>568.23</v>
      </c>
      <c r="K227" s="27"/>
      <c r="L227" s="21">
        <f>SUM(L220:L226)</f>
        <v>78.499999999999986</v>
      </c>
    </row>
    <row r="228" spans="1:12" ht="15" x14ac:dyDescent="0.25">
      <c r="A228" s="28">
        <f>A220</f>
        <v>1</v>
      </c>
      <c r="B228" s="14">
        <f>B220</f>
        <v>6</v>
      </c>
      <c r="C228" s="10" t="s">
        <v>25</v>
      </c>
      <c r="D228" s="12" t="s">
        <v>24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5" x14ac:dyDescent="0.3">
      <c r="A229" s="25"/>
      <c r="B229" s="16"/>
      <c r="C229" s="11"/>
      <c r="D229" s="6"/>
      <c r="E229" s="50"/>
      <c r="F229" s="51"/>
      <c r="G229" s="51"/>
      <c r="H229" s="51"/>
      <c r="I229" s="51"/>
      <c r="J229" s="51"/>
      <c r="K229" s="52"/>
      <c r="L229" s="51"/>
    </row>
    <row r="230" spans="1:12" ht="14.45" x14ac:dyDescent="0.3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6"/>
      <c r="B231" s="18"/>
      <c r="C231" s="8"/>
      <c r="D231" s="19" t="s">
        <v>39</v>
      </c>
      <c r="E231" s="9"/>
      <c r="F231" s="21">
        <f>SUM(F228:F230)</f>
        <v>0</v>
      </c>
      <c r="G231" s="21">
        <f t="shared" ref="G231" si="122">SUM(G228:G230)</f>
        <v>0</v>
      </c>
      <c r="H231" s="21">
        <f t="shared" ref="H231" si="123">SUM(H228:H230)</f>
        <v>0</v>
      </c>
      <c r="I231" s="21">
        <f t="shared" ref="I231" si="124">SUM(I228:I230)</f>
        <v>0</v>
      </c>
      <c r="J231" s="21">
        <f t="shared" ref="J231" si="125">SUM(J228:J230)</f>
        <v>0</v>
      </c>
      <c r="K231" s="27"/>
      <c r="L231" s="21">
        <f>SUM(L228:L230)</f>
        <v>0</v>
      </c>
    </row>
    <row r="232" spans="1:12" ht="15" x14ac:dyDescent="0.25">
      <c r="A232" s="28">
        <f>A220</f>
        <v>1</v>
      </c>
      <c r="B232" s="14">
        <f>B220</f>
        <v>6</v>
      </c>
      <c r="C232" s="10" t="s">
        <v>26</v>
      </c>
      <c r="D232" s="7" t="s">
        <v>27</v>
      </c>
      <c r="E232" s="50" t="s">
        <v>110</v>
      </c>
      <c r="F232" s="51">
        <v>100</v>
      </c>
      <c r="G232" s="63">
        <v>1.56</v>
      </c>
      <c r="H232" s="63">
        <v>5.43</v>
      </c>
      <c r="I232" s="63">
        <v>4.2300000000000004</v>
      </c>
      <c r="J232" s="63">
        <v>72.06</v>
      </c>
      <c r="K232" s="52">
        <v>1</v>
      </c>
      <c r="L232" s="51">
        <v>4.92</v>
      </c>
    </row>
    <row r="233" spans="1:12" ht="25.5" x14ac:dyDescent="0.25">
      <c r="A233" s="25"/>
      <c r="B233" s="16"/>
      <c r="C233" s="11"/>
      <c r="D233" s="7" t="s">
        <v>28</v>
      </c>
      <c r="E233" s="50" t="s">
        <v>111</v>
      </c>
      <c r="F233" s="51">
        <v>250</v>
      </c>
      <c r="G233" s="63">
        <v>5.84</v>
      </c>
      <c r="H233" s="63">
        <v>3.84</v>
      </c>
      <c r="I233" s="63">
        <v>15.08</v>
      </c>
      <c r="J233" s="63">
        <v>118.3</v>
      </c>
      <c r="K233" s="52">
        <v>80</v>
      </c>
      <c r="L233" s="51">
        <v>23.05</v>
      </c>
    </row>
    <row r="234" spans="1:12" ht="15" x14ac:dyDescent="0.25">
      <c r="A234" s="25"/>
      <c r="B234" s="16"/>
      <c r="C234" s="11"/>
      <c r="D234" s="7" t="s">
        <v>29</v>
      </c>
      <c r="E234" s="50" t="s">
        <v>112</v>
      </c>
      <c r="F234" s="51">
        <v>100</v>
      </c>
      <c r="G234" s="63">
        <v>21.06</v>
      </c>
      <c r="H234" s="63">
        <v>13.99</v>
      </c>
      <c r="I234" s="63">
        <v>3.34</v>
      </c>
      <c r="J234" s="63">
        <v>223.46</v>
      </c>
      <c r="K234" s="52">
        <v>171</v>
      </c>
      <c r="L234" s="51">
        <v>94.23</v>
      </c>
    </row>
    <row r="235" spans="1:12" ht="15" x14ac:dyDescent="0.25">
      <c r="A235" s="25"/>
      <c r="B235" s="16"/>
      <c r="C235" s="11"/>
      <c r="D235" s="7" t="s">
        <v>30</v>
      </c>
      <c r="E235" s="50" t="s">
        <v>65</v>
      </c>
      <c r="F235" s="51">
        <v>150</v>
      </c>
      <c r="G235" s="63">
        <v>3.55</v>
      </c>
      <c r="H235" s="63">
        <v>2.94</v>
      </c>
      <c r="I235" s="63">
        <v>21.86</v>
      </c>
      <c r="J235" s="63">
        <v>128.09</v>
      </c>
      <c r="K235" s="52">
        <v>256</v>
      </c>
      <c r="L235" s="51">
        <v>9.09</v>
      </c>
    </row>
    <row r="236" spans="1:12" ht="15" x14ac:dyDescent="0.25">
      <c r="A236" s="25"/>
      <c r="B236" s="16"/>
      <c r="C236" s="11"/>
      <c r="D236" s="7" t="s">
        <v>31</v>
      </c>
      <c r="E236" s="50" t="s">
        <v>57</v>
      </c>
      <c r="F236" s="51">
        <v>200</v>
      </c>
      <c r="G236" s="63">
        <v>1</v>
      </c>
      <c r="H236" s="63">
        <v>0.2</v>
      </c>
      <c r="I236" s="63">
        <v>20.2</v>
      </c>
      <c r="J236" s="63">
        <v>86.6</v>
      </c>
      <c r="K236" s="52">
        <v>501</v>
      </c>
      <c r="L236" s="51">
        <v>11.49</v>
      </c>
    </row>
    <row r="237" spans="1:12" ht="15" x14ac:dyDescent="0.25">
      <c r="A237" s="25"/>
      <c r="B237" s="16"/>
      <c r="C237" s="11"/>
      <c r="D237" s="7" t="s">
        <v>32</v>
      </c>
      <c r="E237" s="50" t="s">
        <v>59</v>
      </c>
      <c r="F237" s="51">
        <v>30</v>
      </c>
      <c r="G237" s="63">
        <v>2.2799999999999998</v>
      </c>
      <c r="H237" s="63">
        <v>0.24</v>
      </c>
      <c r="I237" s="63">
        <v>14.76</v>
      </c>
      <c r="J237" s="63">
        <v>70.2</v>
      </c>
      <c r="K237" s="52">
        <v>573</v>
      </c>
      <c r="L237" s="51">
        <v>3.3</v>
      </c>
    </row>
    <row r="238" spans="1:12" ht="15" x14ac:dyDescent="0.25">
      <c r="A238" s="25"/>
      <c r="B238" s="16"/>
      <c r="C238" s="11"/>
      <c r="D238" s="7" t="s">
        <v>33</v>
      </c>
      <c r="E238" s="50" t="s">
        <v>58</v>
      </c>
      <c r="F238" s="51">
        <v>50</v>
      </c>
      <c r="G238" s="63">
        <v>4</v>
      </c>
      <c r="H238" s="63">
        <v>0.75</v>
      </c>
      <c r="I238" s="63">
        <v>20.05</v>
      </c>
      <c r="J238" s="63">
        <v>103</v>
      </c>
      <c r="K238" s="52">
        <v>574</v>
      </c>
      <c r="L238" s="51">
        <v>3.5</v>
      </c>
    </row>
    <row r="239" spans="1:12" ht="14.45" x14ac:dyDescent="0.3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4.45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39</v>
      </c>
      <c r="E241" s="9"/>
      <c r="F241" s="21">
        <f>SUM(F232:F240)</f>
        <v>880</v>
      </c>
      <c r="G241" s="21">
        <f t="shared" ref="G241" si="126">SUM(G232:G240)</f>
        <v>39.29</v>
      </c>
      <c r="H241" s="21">
        <f t="shared" ref="H241" si="127">SUM(H232:H240)</f>
        <v>27.389999999999997</v>
      </c>
      <c r="I241" s="21">
        <f t="shared" ref="I241" si="128">SUM(I232:I240)</f>
        <v>99.52000000000001</v>
      </c>
      <c r="J241" s="21">
        <f t="shared" ref="J241" si="129">SUM(J232:J240)</f>
        <v>801.71000000000015</v>
      </c>
      <c r="K241" s="27"/>
      <c r="L241" s="21">
        <f>SUM(L232:L240)</f>
        <v>149.58000000000001</v>
      </c>
    </row>
    <row r="242" spans="1:12" ht="15" x14ac:dyDescent="0.25">
      <c r="A242" s="28">
        <f>A220</f>
        <v>1</v>
      </c>
      <c r="B242" s="14">
        <f>B220</f>
        <v>6</v>
      </c>
      <c r="C242" s="10" t="s">
        <v>34</v>
      </c>
      <c r="D242" s="12" t="s">
        <v>35</v>
      </c>
      <c r="E242" s="50"/>
      <c r="F242" s="51"/>
      <c r="G242" s="63"/>
      <c r="H242" s="63"/>
      <c r="I242" s="63"/>
      <c r="J242" s="63"/>
      <c r="K242" s="52"/>
      <c r="L242" s="51"/>
    </row>
    <row r="243" spans="1:12" ht="15" x14ac:dyDescent="0.25">
      <c r="A243" s="25"/>
      <c r="B243" s="16"/>
      <c r="C243" s="11"/>
      <c r="D243" s="12" t="s">
        <v>31</v>
      </c>
      <c r="E243" s="50" t="s">
        <v>113</v>
      </c>
      <c r="F243" s="51">
        <v>200</v>
      </c>
      <c r="G243" s="63">
        <v>5.4</v>
      </c>
      <c r="H243" s="63">
        <v>4.4000000000000004</v>
      </c>
      <c r="I243" s="63">
        <v>8.8000000000000007</v>
      </c>
      <c r="J243" s="63">
        <v>96.4</v>
      </c>
      <c r="K243" s="52">
        <v>469</v>
      </c>
      <c r="L243" s="51">
        <v>18.68</v>
      </c>
    </row>
    <row r="244" spans="1:12" ht="15" x14ac:dyDescent="0.25">
      <c r="A244" s="25"/>
      <c r="B244" s="16"/>
      <c r="C244" s="11"/>
      <c r="D244" s="6" t="s">
        <v>70</v>
      </c>
      <c r="E244" s="50" t="s">
        <v>173</v>
      </c>
      <c r="F244" s="51">
        <v>75</v>
      </c>
      <c r="G244" s="63">
        <v>5.31</v>
      </c>
      <c r="H244" s="63">
        <v>6</v>
      </c>
      <c r="I244" s="63">
        <v>41.08</v>
      </c>
      <c r="J244" s="63">
        <v>239.54</v>
      </c>
      <c r="K244" s="52">
        <v>580</v>
      </c>
      <c r="L244" s="51">
        <v>14.87</v>
      </c>
    </row>
    <row r="245" spans="1:12" ht="15" x14ac:dyDescent="0.25">
      <c r="A245" s="25"/>
      <c r="B245" s="16"/>
      <c r="C245" s="11"/>
      <c r="D245" s="6" t="s">
        <v>24</v>
      </c>
      <c r="E245" s="50" t="s">
        <v>62</v>
      </c>
      <c r="F245" s="51">
        <v>300</v>
      </c>
      <c r="G245" s="63">
        <v>1</v>
      </c>
      <c r="H245" s="63">
        <v>1</v>
      </c>
      <c r="I245" s="63">
        <v>24.5</v>
      </c>
      <c r="J245" s="63">
        <v>111</v>
      </c>
      <c r="K245" s="52">
        <v>82</v>
      </c>
      <c r="L245" s="51">
        <v>47.44</v>
      </c>
    </row>
    <row r="246" spans="1:12" ht="15" x14ac:dyDescent="0.25">
      <c r="A246" s="26"/>
      <c r="B246" s="18"/>
      <c r="C246" s="8"/>
      <c r="D246" s="19" t="s">
        <v>39</v>
      </c>
      <c r="E246" s="9"/>
      <c r="F246" s="21">
        <f>SUM(F242:F245)</f>
        <v>575</v>
      </c>
      <c r="G246" s="21">
        <f t="shared" ref="G246" si="130">SUM(G242:G245)</f>
        <v>11.71</v>
      </c>
      <c r="H246" s="21">
        <f t="shared" ref="H246" si="131">SUM(H242:H245)</f>
        <v>11.4</v>
      </c>
      <c r="I246" s="21">
        <f t="shared" ref="I246" si="132">SUM(I242:I245)</f>
        <v>74.38</v>
      </c>
      <c r="J246" s="21">
        <f t="shared" ref="J246" si="133">SUM(J242:J245)</f>
        <v>446.94</v>
      </c>
      <c r="K246" s="27"/>
      <c r="L246" s="21">
        <f>SUM(L242:L245)</f>
        <v>80.989999999999995</v>
      </c>
    </row>
    <row r="247" spans="1:12" ht="15" x14ac:dyDescent="0.25">
      <c r="A247" s="28">
        <f>A220</f>
        <v>1</v>
      </c>
      <c r="B247" s="14">
        <f>B220</f>
        <v>6</v>
      </c>
      <c r="C247" s="10" t="s">
        <v>36</v>
      </c>
      <c r="D247" s="7" t="s">
        <v>21</v>
      </c>
      <c r="E247" s="50" t="s">
        <v>115</v>
      </c>
      <c r="F247" s="51">
        <v>100</v>
      </c>
      <c r="G247" s="63">
        <v>12.4</v>
      </c>
      <c r="H247" s="63">
        <v>4.7</v>
      </c>
      <c r="I247" s="63">
        <v>13.28</v>
      </c>
      <c r="J247" s="63">
        <v>144.97999999999999</v>
      </c>
      <c r="K247" s="52">
        <v>164</v>
      </c>
      <c r="L247" s="51">
        <v>36.17</v>
      </c>
    </row>
    <row r="248" spans="1:12" ht="15" x14ac:dyDescent="0.25">
      <c r="A248" s="25"/>
      <c r="B248" s="16"/>
      <c r="C248" s="11"/>
      <c r="D248" s="7" t="s">
        <v>30</v>
      </c>
      <c r="E248" s="50" t="s">
        <v>116</v>
      </c>
      <c r="F248" s="51">
        <v>350</v>
      </c>
      <c r="G248" s="63">
        <v>3.08</v>
      </c>
      <c r="H248" s="63">
        <v>10.27</v>
      </c>
      <c r="I248" s="63">
        <v>18</v>
      </c>
      <c r="J248" s="63">
        <v>176.7</v>
      </c>
      <c r="K248" s="52">
        <v>102</v>
      </c>
      <c r="L248" s="51">
        <v>17.920000000000002</v>
      </c>
    </row>
    <row r="249" spans="1:12" ht="15" x14ac:dyDescent="0.25">
      <c r="A249" s="25"/>
      <c r="B249" s="16"/>
      <c r="C249" s="11"/>
      <c r="D249" s="7" t="s">
        <v>31</v>
      </c>
      <c r="E249" s="50" t="s">
        <v>79</v>
      </c>
      <c r="F249" s="51">
        <v>200</v>
      </c>
      <c r="G249" s="63">
        <v>0.2</v>
      </c>
      <c r="H249" s="63">
        <v>0.05</v>
      </c>
      <c r="I249" s="63">
        <v>18.03</v>
      </c>
      <c r="J249" s="63">
        <v>73.34</v>
      </c>
      <c r="K249" s="52">
        <v>457</v>
      </c>
      <c r="L249" s="51">
        <v>1.43</v>
      </c>
    </row>
    <row r="250" spans="1:12" ht="15" x14ac:dyDescent="0.25">
      <c r="A250" s="25"/>
      <c r="B250" s="16"/>
      <c r="C250" s="11"/>
      <c r="D250" s="7" t="s">
        <v>23</v>
      </c>
      <c r="E250" s="50" t="s">
        <v>58</v>
      </c>
      <c r="F250" s="51">
        <v>40</v>
      </c>
      <c r="G250" s="63">
        <v>3.2</v>
      </c>
      <c r="H250" s="63">
        <v>0.6</v>
      </c>
      <c r="I250" s="63">
        <v>16.399999999999999</v>
      </c>
      <c r="J250" s="63">
        <v>82.4</v>
      </c>
      <c r="K250" s="52">
        <v>574</v>
      </c>
      <c r="L250" s="51">
        <v>2.8</v>
      </c>
    </row>
    <row r="251" spans="1:12" ht="15" x14ac:dyDescent="0.25">
      <c r="A251" s="25"/>
      <c r="B251" s="16"/>
      <c r="C251" s="11"/>
      <c r="D251" s="6" t="s">
        <v>27</v>
      </c>
      <c r="E251" s="50" t="s">
        <v>114</v>
      </c>
      <c r="F251" s="51">
        <v>200</v>
      </c>
      <c r="G251" s="63">
        <v>1.9</v>
      </c>
      <c r="H251" s="63">
        <v>8.9</v>
      </c>
      <c r="I251" s="63">
        <v>7.7</v>
      </c>
      <c r="J251" s="63">
        <v>118</v>
      </c>
      <c r="K251" s="52">
        <v>150</v>
      </c>
      <c r="L251" s="51">
        <v>30.56</v>
      </c>
    </row>
    <row r="252" spans="1:12" ht="15" x14ac:dyDescent="0.25">
      <c r="A252" s="25"/>
      <c r="B252" s="16"/>
      <c r="C252" s="11"/>
      <c r="D252" s="6" t="s">
        <v>32</v>
      </c>
      <c r="E252" s="50" t="s">
        <v>59</v>
      </c>
      <c r="F252" s="51">
        <v>30</v>
      </c>
      <c r="G252" s="63">
        <v>2.2799999999999998</v>
      </c>
      <c r="H252" s="63">
        <v>0.24</v>
      </c>
      <c r="I252" s="63">
        <v>14.76</v>
      </c>
      <c r="J252" s="63">
        <v>70.2</v>
      </c>
      <c r="K252" s="52">
        <v>573</v>
      </c>
      <c r="L252" s="51">
        <v>3.3</v>
      </c>
    </row>
    <row r="253" spans="1:12" ht="15" x14ac:dyDescent="0.25">
      <c r="A253" s="26"/>
      <c r="B253" s="18"/>
      <c r="C253" s="8"/>
      <c r="D253" s="19" t="s">
        <v>39</v>
      </c>
      <c r="E253" s="9"/>
      <c r="F253" s="21">
        <f>SUM(F247:F252)</f>
        <v>920</v>
      </c>
      <c r="G253" s="21">
        <f t="shared" ref="G253" si="134">SUM(G247:G252)</f>
        <v>23.06</v>
      </c>
      <c r="H253" s="21">
        <f t="shared" ref="H253" si="135">SUM(H247:H252)</f>
        <v>24.759999999999998</v>
      </c>
      <c r="I253" s="21">
        <f t="shared" ref="I253" si="136">SUM(I247:I252)</f>
        <v>88.170000000000016</v>
      </c>
      <c r="J253" s="21">
        <f t="shared" ref="J253" si="137">SUM(J247:J252)</f>
        <v>665.62</v>
      </c>
      <c r="K253" s="27"/>
      <c r="L253" s="21">
        <f>SUM(L247:L252)</f>
        <v>92.179999999999993</v>
      </c>
    </row>
    <row r="254" spans="1:12" ht="15" x14ac:dyDescent="0.25">
      <c r="A254" s="28">
        <f>A220</f>
        <v>1</v>
      </c>
      <c r="B254" s="14">
        <f>B220</f>
        <v>6</v>
      </c>
      <c r="C254" s="10" t="s">
        <v>37</v>
      </c>
      <c r="D254" s="12" t="s">
        <v>38</v>
      </c>
      <c r="E254" s="50" t="s">
        <v>67</v>
      </c>
      <c r="F254" s="51">
        <v>200</v>
      </c>
      <c r="G254" s="63">
        <v>5.8</v>
      </c>
      <c r="H254" s="63">
        <v>5</v>
      </c>
      <c r="I254" s="63">
        <v>8</v>
      </c>
      <c r="J254" s="63">
        <v>100.2</v>
      </c>
      <c r="K254" s="52">
        <v>470</v>
      </c>
      <c r="L254" s="51">
        <v>45.19</v>
      </c>
    </row>
    <row r="255" spans="1:12" ht="15" x14ac:dyDescent="0.25">
      <c r="A255" s="25"/>
      <c r="B255" s="16"/>
      <c r="C255" s="11"/>
      <c r="D255" s="12" t="s">
        <v>35</v>
      </c>
      <c r="E255" s="50" t="s">
        <v>106</v>
      </c>
      <c r="F255" s="51">
        <v>50</v>
      </c>
      <c r="G255" s="63">
        <v>3.8</v>
      </c>
      <c r="H255" s="63">
        <v>3.05</v>
      </c>
      <c r="I255" s="63">
        <v>28.2</v>
      </c>
      <c r="J255" s="63">
        <v>155.5</v>
      </c>
      <c r="K255" s="52">
        <v>576</v>
      </c>
      <c r="L255" s="51">
        <v>22.5</v>
      </c>
    </row>
    <row r="256" spans="1:12" ht="15" x14ac:dyDescent="0.25">
      <c r="A256" s="25"/>
      <c r="B256" s="16"/>
      <c r="C256" s="11"/>
      <c r="D256" s="12" t="s">
        <v>31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12" t="s">
        <v>24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5" x14ac:dyDescent="0.3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4.45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6"/>
      <c r="B260" s="18"/>
      <c r="C260" s="8"/>
      <c r="D260" s="20" t="s">
        <v>39</v>
      </c>
      <c r="E260" s="9"/>
      <c r="F260" s="21">
        <f>SUM(F254:F259)</f>
        <v>250</v>
      </c>
      <c r="G260" s="21">
        <f t="shared" ref="G260" si="138">SUM(G254:G259)</f>
        <v>9.6</v>
      </c>
      <c r="H260" s="21">
        <f t="shared" ref="H260" si="139">SUM(H254:H259)</f>
        <v>8.0500000000000007</v>
      </c>
      <c r="I260" s="21">
        <f t="shared" ref="I260" si="140">SUM(I254:I259)</f>
        <v>36.200000000000003</v>
      </c>
      <c r="J260" s="21">
        <f t="shared" ref="J260" si="141">SUM(J254:J259)</f>
        <v>255.7</v>
      </c>
      <c r="K260" s="27"/>
      <c r="L260" s="21">
        <f>SUM(L254:L259)</f>
        <v>67.69</v>
      </c>
    </row>
    <row r="261" spans="1:12" ht="15.75" customHeight="1" thickBot="1" x14ac:dyDescent="0.25">
      <c r="A261" s="31">
        <f>A220</f>
        <v>1</v>
      </c>
      <c r="B261" s="32">
        <f>B220</f>
        <v>6</v>
      </c>
      <c r="C261" s="99" t="s">
        <v>4</v>
      </c>
      <c r="D261" s="100"/>
      <c r="E261" s="33"/>
      <c r="F261" s="34">
        <f>F227+F231+F241+F246+F253+F260</f>
        <v>3125</v>
      </c>
      <c r="G261" s="34">
        <f t="shared" ref="G261" si="142">G227+G231+G241+G246+G253+G260</f>
        <v>116.47</v>
      </c>
      <c r="H261" s="34">
        <f t="shared" ref="H261" si="143">H227+H231+H241+H246+H253+H260</f>
        <v>82.899999999999991</v>
      </c>
      <c r="I261" s="34">
        <f t="shared" ref="I261" si="144">I227+I231+I241+I246+I253+I260</f>
        <v>382.21000000000004</v>
      </c>
      <c r="J261" s="34">
        <f t="shared" ref="J261" si="145">J227+J231+J241+J246+J253+J260</f>
        <v>2738.2</v>
      </c>
      <c r="K261" s="35"/>
      <c r="L261" s="34">
        <f t="shared" ref="L261" si="146">L227+L231+L241+L246+L253+L260</f>
        <v>468.94</v>
      </c>
    </row>
    <row r="262" spans="1:12" ht="15" x14ac:dyDescent="0.25">
      <c r="A262" s="22">
        <v>1</v>
      </c>
      <c r="B262" s="23">
        <v>7</v>
      </c>
      <c r="C262" s="24" t="s">
        <v>20</v>
      </c>
      <c r="D262" s="5" t="s">
        <v>21</v>
      </c>
      <c r="E262" s="47" t="s">
        <v>117</v>
      </c>
      <c r="F262" s="48">
        <v>200</v>
      </c>
      <c r="G262" s="64">
        <v>9.5299999999999994</v>
      </c>
      <c r="H262" s="64">
        <v>11.47</v>
      </c>
      <c r="I262" s="64">
        <v>38.11</v>
      </c>
      <c r="J262" s="64">
        <v>294.14999999999998</v>
      </c>
      <c r="K262" s="49">
        <v>261</v>
      </c>
      <c r="L262" s="48">
        <v>23.61</v>
      </c>
    </row>
    <row r="263" spans="1:12" ht="25.5" x14ac:dyDescent="0.25">
      <c r="A263" s="25"/>
      <c r="B263" s="16"/>
      <c r="C263" s="11"/>
      <c r="D263" s="6" t="s">
        <v>27</v>
      </c>
      <c r="E263" s="50" t="s">
        <v>89</v>
      </c>
      <c r="F263" s="51">
        <v>80</v>
      </c>
      <c r="G263" s="63">
        <v>2.48</v>
      </c>
      <c r="H263" s="63">
        <v>0.16</v>
      </c>
      <c r="I263" s="63">
        <v>5.2</v>
      </c>
      <c r="J263" s="63">
        <v>30.2</v>
      </c>
      <c r="K263" s="52">
        <v>157</v>
      </c>
      <c r="L263" s="51">
        <v>10.220000000000001</v>
      </c>
    </row>
    <row r="264" spans="1:12" ht="15" x14ac:dyDescent="0.25">
      <c r="A264" s="25"/>
      <c r="B264" s="16"/>
      <c r="C264" s="11"/>
      <c r="D264" s="7" t="s">
        <v>22</v>
      </c>
      <c r="E264" s="50" t="s">
        <v>118</v>
      </c>
      <c r="F264" s="51">
        <v>200</v>
      </c>
      <c r="G264" s="63">
        <v>1.97</v>
      </c>
      <c r="H264" s="63">
        <v>1.48</v>
      </c>
      <c r="I264" s="63">
        <v>20.399999999999999</v>
      </c>
      <c r="J264" s="63">
        <v>103.14</v>
      </c>
      <c r="K264" s="52">
        <v>462</v>
      </c>
      <c r="L264" s="51">
        <v>7.94</v>
      </c>
    </row>
    <row r="265" spans="1:12" ht="15" x14ac:dyDescent="0.25">
      <c r="A265" s="25"/>
      <c r="B265" s="16"/>
      <c r="C265" s="11"/>
      <c r="D265" s="7" t="s">
        <v>23</v>
      </c>
      <c r="E265" s="50" t="s">
        <v>51</v>
      </c>
      <c r="F265" s="51">
        <v>55</v>
      </c>
      <c r="G265" s="63">
        <v>4.13</v>
      </c>
      <c r="H265" s="63">
        <v>1.6</v>
      </c>
      <c r="I265" s="63">
        <v>28.27</v>
      </c>
      <c r="J265" s="63">
        <v>143.55000000000001</v>
      </c>
      <c r="K265" s="52">
        <v>576</v>
      </c>
      <c r="L265" s="51">
        <v>6.05</v>
      </c>
    </row>
    <row r="266" spans="1:12" ht="15" x14ac:dyDescent="0.25">
      <c r="A266" s="25"/>
      <c r="B266" s="16"/>
      <c r="C266" s="11"/>
      <c r="D266" s="7" t="s">
        <v>24</v>
      </c>
      <c r="E266" s="50"/>
      <c r="F266" s="51"/>
      <c r="G266" s="63"/>
      <c r="H266" s="63"/>
      <c r="I266" s="63"/>
      <c r="J266" s="63"/>
      <c r="K266" s="52"/>
      <c r="L266" s="51"/>
    </row>
    <row r="267" spans="1:12" ht="14.45" x14ac:dyDescent="0.3">
      <c r="A267" s="25"/>
      <c r="B267" s="16"/>
      <c r="C267" s="11"/>
      <c r="D267" s="6"/>
      <c r="E267" s="50"/>
      <c r="F267" s="51"/>
      <c r="G267" s="63"/>
      <c r="H267" s="63"/>
      <c r="I267" s="63"/>
      <c r="J267" s="63"/>
      <c r="K267" s="52"/>
      <c r="L267" s="51"/>
    </row>
    <row r="268" spans="1:12" ht="14.45" x14ac:dyDescent="0.3">
      <c r="A268" s="25"/>
      <c r="B268" s="16"/>
      <c r="C268" s="11"/>
      <c r="D268" s="6"/>
      <c r="E268" s="50"/>
      <c r="F268" s="51"/>
      <c r="G268" s="63"/>
      <c r="H268" s="63"/>
      <c r="I268" s="63"/>
      <c r="J268" s="63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SUM(F262:F268)</f>
        <v>535</v>
      </c>
      <c r="G269" s="21">
        <f t="shared" ref="G269" si="147">SUM(G262:G268)</f>
        <v>18.11</v>
      </c>
      <c r="H269" s="21">
        <f t="shared" ref="H269" si="148">SUM(H262:H268)</f>
        <v>14.71</v>
      </c>
      <c r="I269" s="21">
        <f t="shared" ref="I269" si="149">SUM(I262:I268)</f>
        <v>91.98</v>
      </c>
      <c r="J269" s="21">
        <f t="shared" ref="J269" si="150">SUM(J262:J268)</f>
        <v>571.04</v>
      </c>
      <c r="K269" s="27"/>
      <c r="L269" s="21">
        <f>SUM(L262:L268)</f>
        <v>47.819999999999993</v>
      </c>
    </row>
    <row r="270" spans="1:12" ht="15" x14ac:dyDescent="0.25">
      <c r="A270" s="28">
        <f>A262</f>
        <v>1</v>
      </c>
      <c r="B270" s="14">
        <f>B262</f>
        <v>7</v>
      </c>
      <c r="C270" s="10" t="s">
        <v>25</v>
      </c>
      <c r="D270" s="12" t="s">
        <v>24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5" x14ac:dyDescent="0.3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4.45" x14ac:dyDescent="0.3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6"/>
      <c r="B273" s="18"/>
      <c r="C273" s="8"/>
      <c r="D273" s="19" t="s">
        <v>39</v>
      </c>
      <c r="E273" s="9"/>
      <c r="F273" s="21">
        <f>SUM(F270:F272)</f>
        <v>0</v>
      </c>
      <c r="G273" s="21">
        <f t="shared" ref="G273" si="151">SUM(G270:G272)</f>
        <v>0</v>
      </c>
      <c r="H273" s="21">
        <f t="shared" ref="H273" si="152">SUM(H270:H272)</f>
        <v>0</v>
      </c>
      <c r="I273" s="21">
        <f t="shared" ref="I273" si="153">SUM(I270:I272)</f>
        <v>0</v>
      </c>
      <c r="J273" s="21">
        <f t="shared" ref="J273" si="154">SUM(J270:J272)</f>
        <v>0</v>
      </c>
      <c r="K273" s="27"/>
      <c r="L273" s="21">
        <f>SUM(L270:L272)</f>
        <v>0</v>
      </c>
    </row>
    <row r="274" spans="1:12" ht="15" x14ac:dyDescent="0.25">
      <c r="A274" s="28">
        <f>A262</f>
        <v>1</v>
      </c>
      <c r="B274" s="14">
        <f>B262</f>
        <v>7</v>
      </c>
      <c r="C274" s="10" t="s">
        <v>26</v>
      </c>
      <c r="D274" s="7" t="s">
        <v>27</v>
      </c>
      <c r="E274" s="50" t="s">
        <v>119</v>
      </c>
      <c r="F274" s="51">
        <v>100</v>
      </c>
      <c r="G274" s="63">
        <v>1.42</v>
      </c>
      <c r="H274" s="63">
        <v>3.62</v>
      </c>
      <c r="I274" s="63">
        <v>6.45</v>
      </c>
      <c r="J274" s="63">
        <v>64.8</v>
      </c>
      <c r="K274" s="52">
        <v>39</v>
      </c>
      <c r="L274" s="51">
        <v>6.13</v>
      </c>
    </row>
    <row r="275" spans="1:12" ht="15" x14ac:dyDescent="0.25">
      <c r="A275" s="25"/>
      <c r="B275" s="16"/>
      <c r="C275" s="11"/>
      <c r="D275" s="7" t="s">
        <v>28</v>
      </c>
      <c r="E275" s="50" t="s">
        <v>120</v>
      </c>
      <c r="F275" s="51">
        <v>250</v>
      </c>
      <c r="G275" s="63">
        <v>7.79</v>
      </c>
      <c r="H275" s="63">
        <v>10.4</v>
      </c>
      <c r="I275" s="63">
        <v>13.68</v>
      </c>
      <c r="J275" s="63">
        <v>176.18</v>
      </c>
      <c r="K275" s="52">
        <v>72</v>
      </c>
      <c r="L275" s="51">
        <v>34.65</v>
      </c>
    </row>
    <row r="276" spans="1:12" ht="15" x14ac:dyDescent="0.25">
      <c r="A276" s="25"/>
      <c r="B276" s="16"/>
      <c r="C276" s="11"/>
      <c r="D276" s="7" t="s">
        <v>29</v>
      </c>
      <c r="E276" s="50" t="s">
        <v>121</v>
      </c>
      <c r="F276" s="51">
        <v>200</v>
      </c>
      <c r="G276" s="63">
        <v>18.39</v>
      </c>
      <c r="H276" s="63">
        <v>17.190000000000001</v>
      </c>
      <c r="I276" s="63">
        <v>10.29</v>
      </c>
      <c r="J276" s="63">
        <v>269.27999999999997</v>
      </c>
      <c r="K276" s="52">
        <v>333</v>
      </c>
      <c r="L276" s="51">
        <v>102.04</v>
      </c>
    </row>
    <row r="277" spans="1:12" ht="15" x14ac:dyDescent="0.25">
      <c r="A277" s="25"/>
      <c r="B277" s="16"/>
      <c r="C277" s="11"/>
      <c r="D277" s="7" t="s">
        <v>30</v>
      </c>
      <c r="E277" s="50"/>
      <c r="F277" s="51"/>
      <c r="G277" s="63"/>
      <c r="H277" s="63"/>
      <c r="I277" s="63"/>
      <c r="J277" s="63"/>
      <c r="K277" s="52"/>
      <c r="L277" s="51"/>
    </row>
    <row r="278" spans="1:12" ht="15" x14ac:dyDescent="0.25">
      <c r="A278" s="25"/>
      <c r="B278" s="16"/>
      <c r="C278" s="11"/>
      <c r="D278" s="7" t="s">
        <v>31</v>
      </c>
      <c r="E278" s="50" t="s">
        <v>61</v>
      </c>
      <c r="F278" s="51">
        <v>200</v>
      </c>
      <c r="G278" s="63">
        <v>0.38</v>
      </c>
      <c r="H278" s="63">
        <v>0</v>
      </c>
      <c r="I278" s="63">
        <v>27.09</v>
      </c>
      <c r="J278" s="63">
        <v>109.85</v>
      </c>
      <c r="K278" s="52">
        <v>495</v>
      </c>
      <c r="L278" s="51">
        <v>3.43</v>
      </c>
    </row>
    <row r="279" spans="1:12" ht="15" x14ac:dyDescent="0.25">
      <c r="A279" s="25"/>
      <c r="B279" s="16"/>
      <c r="C279" s="11"/>
      <c r="D279" s="7" t="s">
        <v>32</v>
      </c>
      <c r="E279" s="50" t="s">
        <v>59</v>
      </c>
      <c r="F279" s="51">
        <v>25</v>
      </c>
      <c r="G279" s="63">
        <v>1.9</v>
      </c>
      <c r="H279" s="63">
        <v>0.75</v>
      </c>
      <c r="I279" s="63">
        <v>12.3</v>
      </c>
      <c r="J279" s="63">
        <v>58.5</v>
      </c>
      <c r="K279" s="52">
        <v>573</v>
      </c>
      <c r="L279" s="51">
        <v>2.75</v>
      </c>
    </row>
    <row r="280" spans="1:12" ht="15" x14ac:dyDescent="0.25">
      <c r="A280" s="25"/>
      <c r="B280" s="16"/>
      <c r="C280" s="11"/>
      <c r="D280" s="7" t="s">
        <v>33</v>
      </c>
      <c r="E280" s="50" t="s">
        <v>58</v>
      </c>
      <c r="F280" s="51">
        <v>50</v>
      </c>
      <c r="G280" s="63">
        <v>4</v>
      </c>
      <c r="H280" s="63">
        <v>0.2</v>
      </c>
      <c r="I280" s="63">
        <v>20.05</v>
      </c>
      <c r="J280" s="63">
        <v>103</v>
      </c>
      <c r="K280" s="52">
        <v>574</v>
      </c>
      <c r="L280" s="51">
        <v>3.5</v>
      </c>
    </row>
    <row r="281" spans="1:12" ht="15" x14ac:dyDescent="0.25">
      <c r="A281" s="25"/>
      <c r="B281" s="16"/>
      <c r="C281" s="11"/>
      <c r="D281" s="6" t="s">
        <v>27</v>
      </c>
      <c r="E281" s="50" t="s">
        <v>101</v>
      </c>
      <c r="F281" s="51">
        <v>30</v>
      </c>
      <c r="G281" s="63">
        <v>0.89</v>
      </c>
      <c r="H281" s="63">
        <v>0.66</v>
      </c>
      <c r="I281" s="63">
        <v>5.0999999999999996</v>
      </c>
      <c r="J281" s="63">
        <v>29.9</v>
      </c>
      <c r="K281" s="52">
        <v>422</v>
      </c>
      <c r="L281" s="51">
        <v>3.4</v>
      </c>
    </row>
    <row r="282" spans="1:12" ht="14.45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6"/>
      <c r="B283" s="18"/>
      <c r="C283" s="8"/>
      <c r="D283" s="19" t="s">
        <v>39</v>
      </c>
      <c r="E283" s="9"/>
      <c r="F283" s="21">
        <f>SUM(F274:F282)</f>
        <v>855</v>
      </c>
      <c r="G283" s="21">
        <f t="shared" ref="G283" si="155">SUM(G274:G282)</f>
        <v>34.769999999999996</v>
      </c>
      <c r="H283" s="21">
        <f t="shared" ref="H283" si="156">SUM(H274:H282)</f>
        <v>32.82</v>
      </c>
      <c r="I283" s="21">
        <f t="shared" ref="I283" si="157">SUM(I274:I282)</f>
        <v>94.96</v>
      </c>
      <c r="J283" s="21">
        <f t="shared" ref="J283" si="158">SUM(J274:J282)</f>
        <v>811.51</v>
      </c>
      <c r="K283" s="27"/>
      <c r="L283" s="21">
        <f>SUM(L274:L282)</f>
        <v>155.9</v>
      </c>
    </row>
    <row r="284" spans="1:12" ht="15" x14ac:dyDescent="0.25">
      <c r="A284" s="28">
        <f>A262</f>
        <v>1</v>
      </c>
      <c r="B284" s="14">
        <f>B262</f>
        <v>7</v>
      </c>
      <c r="C284" s="10" t="s">
        <v>34</v>
      </c>
      <c r="D284" s="12" t="s">
        <v>35</v>
      </c>
      <c r="E284" s="50" t="s">
        <v>122</v>
      </c>
      <c r="F284" s="51">
        <v>100</v>
      </c>
      <c r="G284" s="63">
        <v>8.17</v>
      </c>
      <c r="H284" s="63">
        <v>18.48</v>
      </c>
      <c r="I284" s="63">
        <v>11.33</v>
      </c>
      <c r="J284" s="63">
        <v>244.42</v>
      </c>
      <c r="K284" s="52">
        <v>543</v>
      </c>
      <c r="L284" s="51">
        <v>21.21</v>
      </c>
    </row>
    <row r="285" spans="1:12" ht="15" x14ac:dyDescent="0.25">
      <c r="A285" s="25"/>
      <c r="B285" s="16"/>
      <c r="C285" s="11"/>
      <c r="D285" s="12" t="s">
        <v>31</v>
      </c>
      <c r="E285" s="50" t="s">
        <v>123</v>
      </c>
      <c r="F285" s="51">
        <v>200</v>
      </c>
      <c r="G285" s="63">
        <v>0.62</v>
      </c>
      <c r="H285" s="63">
        <v>5.0000000000000001E-3</v>
      </c>
      <c r="I285" s="63">
        <v>29.96</v>
      </c>
      <c r="J285" s="63">
        <v>122.8</v>
      </c>
      <c r="K285" s="52" t="s">
        <v>157</v>
      </c>
      <c r="L285" s="51">
        <v>6.44</v>
      </c>
    </row>
    <row r="286" spans="1:12" ht="15" x14ac:dyDescent="0.25">
      <c r="A286" s="25"/>
      <c r="B286" s="16"/>
      <c r="C286" s="11"/>
      <c r="D286" s="6" t="s">
        <v>24</v>
      </c>
      <c r="E286" s="50" t="s">
        <v>62</v>
      </c>
      <c r="F286" s="51">
        <v>300</v>
      </c>
      <c r="G286" s="63">
        <v>1</v>
      </c>
      <c r="H286" s="63">
        <v>1</v>
      </c>
      <c r="I286" s="63">
        <v>24.5</v>
      </c>
      <c r="J286" s="63">
        <v>111</v>
      </c>
      <c r="K286" s="52">
        <v>82</v>
      </c>
      <c r="L286" s="51">
        <v>47.44</v>
      </c>
    </row>
    <row r="287" spans="1:12" ht="14.45" x14ac:dyDescent="0.3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19" t="s">
        <v>39</v>
      </c>
      <c r="E288" s="9"/>
      <c r="F288" s="21">
        <f>SUM(F284:F287)</f>
        <v>600</v>
      </c>
      <c r="G288" s="21">
        <f t="shared" ref="G288" si="159">SUM(G284:G287)</f>
        <v>9.7899999999999991</v>
      </c>
      <c r="H288" s="21">
        <f t="shared" ref="H288" si="160">SUM(H284:H287)</f>
        <v>19.484999999999999</v>
      </c>
      <c r="I288" s="21">
        <f t="shared" ref="I288" si="161">SUM(I284:I287)</f>
        <v>65.789999999999992</v>
      </c>
      <c r="J288" s="21">
        <f t="shared" ref="J288" si="162">SUM(J284:J287)</f>
        <v>478.21999999999997</v>
      </c>
      <c r="K288" s="27"/>
      <c r="L288" s="21">
        <f>SUM(L284:L287)</f>
        <v>75.09</v>
      </c>
    </row>
    <row r="289" spans="1:12" ht="15" x14ac:dyDescent="0.25">
      <c r="A289" s="28">
        <f>A262</f>
        <v>1</v>
      </c>
      <c r="B289" s="14">
        <f>B262</f>
        <v>7</v>
      </c>
      <c r="C289" s="10" t="s">
        <v>36</v>
      </c>
      <c r="D289" s="7" t="s">
        <v>21</v>
      </c>
      <c r="E289" s="50" t="s">
        <v>56</v>
      </c>
      <c r="F289" s="51">
        <v>200</v>
      </c>
      <c r="G289" s="63">
        <v>20.83</v>
      </c>
      <c r="H289" s="63">
        <v>13.36</v>
      </c>
      <c r="I289" s="63">
        <v>21.29</v>
      </c>
      <c r="J289" s="63">
        <v>288.76</v>
      </c>
      <c r="K289" s="52">
        <v>174</v>
      </c>
      <c r="L289" s="51">
        <v>88.91</v>
      </c>
    </row>
    <row r="290" spans="1:12" ht="15" x14ac:dyDescent="0.25">
      <c r="A290" s="25"/>
      <c r="B290" s="16"/>
      <c r="C290" s="11"/>
      <c r="D290" s="7" t="s">
        <v>30</v>
      </c>
      <c r="E290" s="50"/>
      <c r="F290" s="51"/>
      <c r="G290" s="63"/>
      <c r="H290" s="63"/>
      <c r="I290" s="63"/>
      <c r="J290" s="63"/>
      <c r="K290" s="52"/>
      <c r="L290" s="51"/>
    </row>
    <row r="291" spans="1:12" ht="15" x14ac:dyDescent="0.25">
      <c r="A291" s="25"/>
      <c r="B291" s="16"/>
      <c r="C291" s="11"/>
      <c r="D291" s="7" t="s">
        <v>31</v>
      </c>
      <c r="E291" s="50" t="s">
        <v>57</v>
      </c>
      <c r="F291" s="51">
        <v>200</v>
      </c>
      <c r="G291" s="63">
        <v>1</v>
      </c>
      <c r="H291" s="63">
        <v>0.2</v>
      </c>
      <c r="I291" s="63">
        <v>20.2</v>
      </c>
      <c r="J291" s="63">
        <v>86.6</v>
      </c>
      <c r="K291" s="52">
        <v>501</v>
      </c>
      <c r="L291" s="51">
        <v>11.49</v>
      </c>
    </row>
    <row r="292" spans="1:12" ht="15" x14ac:dyDescent="0.25">
      <c r="A292" s="25"/>
      <c r="B292" s="16"/>
      <c r="C292" s="11"/>
      <c r="D292" s="7" t="s">
        <v>23</v>
      </c>
      <c r="E292" s="50" t="s">
        <v>58</v>
      </c>
      <c r="F292" s="51">
        <v>60</v>
      </c>
      <c r="G292" s="63">
        <v>4.8</v>
      </c>
      <c r="H292" s="63">
        <v>0.9</v>
      </c>
      <c r="I292" s="63">
        <v>24.06</v>
      </c>
      <c r="J292" s="63">
        <v>123.6</v>
      </c>
      <c r="K292" s="52">
        <v>574</v>
      </c>
      <c r="L292" s="51">
        <v>4.2</v>
      </c>
    </row>
    <row r="293" spans="1:12" ht="15" x14ac:dyDescent="0.25">
      <c r="A293" s="25"/>
      <c r="B293" s="16"/>
      <c r="C293" s="11"/>
      <c r="D293" s="6" t="s">
        <v>27</v>
      </c>
      <c r="E293" s="50" t="s">
        <v>94</v>
      </c>
      <c r="F293" s="51">
        <v>200</v>
      </c>
      <c r="G293" s="63">
        <v>2.2000000000000002</v>
      </c>
      <c r="H293" s="63">
        <v>0.4</v>
      </c>
      <c r="I293" s="63">
        <v>7.6</v>
      </c>
      <c r="J293" s="63">
        <v>48</v>
      </c>
      <c r="K293" s="52">
        <v>54</v>
      </c>
      <c r="L293" s="51">
        <v>52</v>
      </c>
    </row>
    <row r="294" spans="1:12" ht="15" x14ac:dyDescent="0.25">
      <c r="A294" s="25"/>
      <c r="B294" s="16"/>
      <c r="C294" s="11"/>
      <c r="D294" s="6" t="s">
        <v>32</v>
      </c>
      <c r="E294" s="50" t="s">
        <v>59</v>
      </c>
      <c r="F294" s="51">
        <v>50</v>
      </c>
      <c r="G294" s="63">
        <v>3.8</v>
      </c>
      <c r="H294" s="63">
        <v>0.4</v>
      </c>
      <c r="I294" s="63">
        <v>24.6</v>
      </c>
      <c r="J294" s="63">
        <v>117</v>
      </c>
      <c r="K294" s="52">
        <v>573</v>
      </c>
      <c r="L294" s="51">
        <v>5.5</v>
      </c>
    </row>
    <row r="295" spans="1:12" ht="15" x14ac:dyDescent="0.25">
      <c r="A295" s="26"/>
      <c r="B295" s="18"/>
      <c r="C295" s="8"/>
      <c r="D295" s="19" t="s">
        <v>39</v>
      </c>
      <c r="E295" s="9"/>
      <c r="F295" s="21">
        <f>SUM(F289:F294)</f>
        <v>710</v>
      </c>
      <c r="G295" s="21">
        <f t="shared" ref="G295" si="163">SUM(G289:G294)</f>
        <v>32.629999999999995</v>
      </c>
      <c r="H295" s="21">
        <f t="shared" ref="H295" si="164">SUM(H289:H294)</f>
        <v>15.26</v>
      </c>
      <c r="I295" s="21">
        <f t="shared" ref="I295" si="165">SUM(I289:I294)</f>
        <v>97.75</v>
      </c>
      <c r="J295" s="21">
        <f t="shared" ref="J295" si="166">SUM(J289:J294)</f>
        <v>663.96</v>
      </c>
      <c r="K295" s="27"/>
      <c r="L295" s="21">
        <f>SUM(L289:L294)</f>
        <v>162.1</v>
      </c>
    </row>
    <row r="296" spans="1:12" ht="15" x14ac:dyDescent="0.25">
      <c r="A296" s="28">
        <f>A262</f>
        <v>1</v>
      </c>
      <c r="B296" s="14">
        <f>B262</f>
        <v>7</v>
      </c>
      <c r="C296" s="10" t="s">
        <v>37</v>
      </c>
      <c r="D296" s="12" t="s">
        <v>38</v>
      </c>
      <c r="E296" s="50" t="s">
        <v>67</v>
      </c>
      <c r="F296" s="51">
        <v>200</v>
      </c>
      <c r="G296" s="63">
        <v>5.8</v>
      </c>
      <c r="H296" s="63">
        <v>5</v>
      </c>
      <c r="I296" s="63">
        <v>8</v>
      </c>
      <c r="J296" s="63">
        <v>100.2</v>
      </c>
      <c r="K296" s="52">
        <v>470</v>
      </c>
      <c r="L296" s="51">
        <v>45.19</v>
      </c>
    </row>
    <row r="297" spans="1:12" ht="15" x14ac:dyDescent="0.25">
      <c r="A297" s="25"/>
      <c r="B297" s="16"/>
      <c r="C297" s="11"/>
      <c r="D297" s="12" t="s">
        <v>35</v>
      </c>
      <c r="E297" s="50" t="s">
        <v>106</v>
      </c>
      <c r="F297" s="51">
        <v>50</v>
      </c>
      <c r="G297" s="63">
        <v>3.8</v>
      </c>
      <c r="H297" s="63">
        <v>3.05</v>
      </c>
      <c r="I297" s="63">
        <v>28.2</v>
      </c>
      <c r="J297" s="63">
        <v>155.5</v>
      </c>
      <c r="K297" s="52">
        <v>576</v>
      </c>
      <c r="L297" s="51">
        <v>22.5</v>
      </c>
    </row>
    <row r="298" spans="1:12" ht="15" x14ac:dyDescent="0.25">
      <c r="A298" s="25"/>
      <c r="B298" s="16"/>
      <c r="C298" s="11"/>
      <c r="D298" s="12" t="s">
        <v>31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12" t="s">
        <v>24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5" x14ac:dyDescent="0.3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4.45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6"/>
      <c r="B302" s="18"/>
      <c r="C302" s="8"/>
      <c r="D302" s="20" t="s">
        <v>39</v>
      </c>
      <c r="E302" s="9"/>
      <c r="F302" s="21">
        <f>SUM(F296:F301)</f>
        <v>250</v>
      </c>
      <c r="G302" s="21">
        <f t="shared" ref="G302" si="167">SUM(G296:G301)</f>
        <v>9.6</v>
      </c>
      <c r="H302" s="21">
        <f t="shared" ref="H302" si="168">SUM(H296:H301)</f>
        <v>8.0500000000000007</v>
      </c>
      <c r="I302" s="21">
        <f t="shared" ref="I302" si="169">SUM(I296:I301)</f>
        <v>36.200000000000003</v>
      </c>
      <c r="J302" s="21">
        <f t="shared" ref="J302" si="170">SUM(J296:J301)</f>
        <v>255.7</v>
      </c>
      <c r="K302" s="27"/>
      <c r="L302" s="21">
        <f>SUM(L296:L301)</f>
        <v>67.69</v>
      </c>
    </row>
    <row r="303" spans="1:12" ht="15.75" customHeight="1" thickBot="1" x14ac:dyDescent="0.25">
      <c r="A303" s="31">
        <f>A262</f>
        <v>1</v>
      </c>
      <c r="B303" s="32">
        <f>B262</f>
        <v>7</v>
      </c>
      <c r="C303" s="99" t="s">
        <v>4</v>
      </c>
      <c r="D303" s="100"/>
      <c r="E303" s="33"/>
      <c r="F303" s="34">
        <f>F269+F273+F283+F288+F295+F302</f>
        <v>2950</v>
      </c>
      <c r="G303" s="34">
        <f t="shared" ref="G303" si="171">G269+G273+G283+G288+G295+G302</f>
        <v>104.89999999999998</v>
      </c>
      <c r="H303" s="34">
        <f t="shared" ref="H303" si="172">H269+H273+H283+H288+H295+H302</f>
        <v>90.325000000000003</v>
      </c>
      <c r="I303" s="34">
        <f t="shared" ref="I303" si="173">I269+I273+I283+I288+I295+I302</f>
        <v>386.68</v>
      </c>
      <c r="J303" s="34">
        <f t="shared" ref="J303" si="174">J269+J273+J283+J288+J295+J302</f>
        <v>2780.43</v>
      </c>
      <c r="K303" s="35"/>
      <c r="L303" s="34">
        <f t="shared" ref="L303" si="175">L269+L273+L283+L288+L295+L302</f>
        <v>508.59999999999997</v>
      </c>
    </row>
    <row r="304" spans="1:12" ht="15" x14ac:dyDescent="0.25">
      <c r="A304" s="22">
        <v>2</v>
      </c>
      <c r="B304" s="23">
        <v>1</v>
      </c>
      <c r="C304" s="24" t="s">
        <v>20</v>
      </c>
      <c r="D304" s="5" t="s">
        <v>21</v>
      </c>
      <c r="E304" s="47" t="s">
        <v>124</v>
      </c>
      <c r="F304" s="48">
        <v>200</v>
      </c>
      <c r="G304" s="64">
        <v>4</v>
      </c>
      <c r="H304" s="64">
        <v>4</v>
      </c>
      <c r="I304" s="64">
        <v>18</v>
      </c>
      <c r="J304" s="64">
        <v>132</v>
      </c>
      <c r="K304" s="49">
        <v>267</v>
      </c>
      <c r="L304" s="48">
        <v>14.33</v>
      </c>
    </row>
    <row r="305" spans="1:12" ht="15" x14ac:dyDescent="0.25">
      <c r="A305" s="25"/>
      <c r="B305" s="16"/>
      <c r="C305" s="11"/>
      <c r="D305" s="6" t="s">
        <v>27</v>
      </c>
      <c r="E305" s="50" t="s">
        <v>49</v>
      </c>
      <c r="F305" s="51">
        <v>50</v>
      </c>
      <c r="G305" s="63">
        <v>4.7699999999999996</v>
      </c>
      <c r="H305" s="63">
        <v>4.05</v>
      </c>
      <c r="I305" s="63">
        <v>0.25</v>
      </c>
      <c r="J305" s="63">
        <v>51</v>
      </c>
      <c r="K305" s="52">
        <v>236</v>
      </c>
      <c r="L305" s="51">
        <v>14.23</v>
      </c>
    </row>
    <row r="306" spans="1:12" ht="15" x14ac:dyDescent="0.25">
      <c r="A306" s="25"/>
      <c r="B306" s="16"/>
      <c r="C306" s="11"/>
      <c r="D306" s="7" t="s">
        <v>22</v>
      </c>
      <c r="E306" s="50" t="s">
        <v>50</v>
      </c>
      <c r="F306" s="51">
        <v>200</v>
      </c>
      <c r="G306" s="63">
        <v>1.71</v>
      </c>
      <c r="H306" s="63">
        <v>1.46</v>
      </c>
      <c r="I306" s="63">
        <v>16</v>
      </c>
      <c r="J306" s="63">
        <v>80</v>
      </c>
      <c r="K306" s="52">
        <v>465</v>
      </c>
      <c r="L306" s="51">
        <v>9.19</v>
      </c>
    </row>
    <row r="307" spans="1:12" ht="15" x14ac:dyDescent="0.25">
      <c r="A307" s="25"/>
      <c r="B307" s="16"/>
      <c r="C307" s="11"/>
      <c r="D307" s="7" t="s">
        <v>23</v>
      </c>
      <c r="E307" s="50" t="s">
        <v>51</v>
      </c>
      <c r="F307" s="51">
        <v>30</v>
      </c>
      <c r="G307" s="63">
        <v>2</v>
      </c>
      <c r="H307" s="63">
        <v>1.1599999999999999</v>
      </c>
      <c r="I307" s="63">
        <v>15.23</v>
      </c>
      <c r="J307" s="63">
        <v>80</v>
      </c>
      <c r="K307" s="52">
        <v>576</v>
      </c>
      <c r="L307" s="51">
        <v>4.4000000000000004</v>
      </c>
    </row>
    <row r="308" spans="1:12" ht="15" x14ac:dyDescent="0.25">
      <c r="A308" s="25"/>
      <c r="B308" s="16"/>
      <c r="C308" s="11"/>
      <c r="D308" s="7" t="s">
        <v>24</v>
      </c>
      <c r="E308" s="50" t="s">
        <v>62</v>
      </c>
      <c r="F308" s="51">
        <v>100</v>
      </c>
      <c r="G308" s="63">
        <v>1</v>
      </c>
      <c r="H308" s="63">
        <v>1</v>
      </c>
      <c r="I308" s="63">
        <v>5</v>
      </c>
      <c r="J308" s="63">
        <v>31</v>
      </c>
      <c r="K308" s="52">
        <v>82</v>
      </c>
      <c r="L308" s="51">
        <v>15.8</v>
      </c>
    </row>
    <row r="309" spans="1:12" ht="15" x14ac:dyDescent="0.25">
      <c r="A309" s="25"/>
      <c r="B309" s="16"/>
      <c r="C309" s="11"/>
      <c r="D309" s="6" t="s">
        <v>27</v>
      </c>
      <c r="E309" s="50" t="s">
        <v>80</v>
      </c>
      <c r="F309" s="51">
        <v>10</v>
      </c>
      <c r="G309" s="63">
        <v>0.08</v>
      </c>
      <c r="H309" s="63">
        <v>7.25</v>
      </c>
      <c r="I309" s="63">
        <v>0.13</v>
      </c>
      <c r="J309" s="63">
        <v>60</v>
      </c>
      <c r="K309" s="52">
        <v>79</v>
      </c>
      <c r="L309" s="51">
        <v>10.199999999999999</v>
      </c>
    </row>
    <row r="310" spans="1:12" ht="15" x14ac:dyDescent="0.25">
      <c r="A310" s="25"/>
      <c r="B310" s="16"/>
      <c r="C310" s="11"/>
      <c r="D310" s="6" t="s">
        <v>38</v>
      </c>
      <c r="E310" s="50" t="s">
        <v>97</v>
      </c>
      <c r="F310" s="51">
        <v>20</v>
      </c>
      <c r="G310" s="63">
        <v>2.3199999999999998</v>
      </c>
      <c r="H310" s="63">
        <v>2.95</v>
      </c>
      <c r="I310" s="63">
        <v>0</v>
      </c>
      <c r="J310" s="63">
        <v>36.4</v>
      </c>
      <c r="K310" s="52">
        <v>75</v>
      </c>
      <c r="L310" s="51">
        <v>13.93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SUM(F304:F310)</f>
        <v>610</v>
      </c>
      <c r="G311" s="21">
        <f t="shared" ref="G311" si="176">SUM(G304:G310)</f>
        <v>15.88</v>
      </c>
      <c r="H311" s="21">
        <f t="shared" ref="H311" si="177">SUM(H304:H310)</f>
        <v>21.87</v>
      </c>
      <c r="I311" s="21">
        <f t="shared" ref="I311" si="178">SUM(I304:I310)</f>
        <v>54.610000000000007</v>
      </c>
      <c r="J311" s="21">
        <f t="shared" ref="J311" si="179">SUM(J304:J310)</f>
        <v>470.4</v>
      </c>
      <c r="K311" s="27"/>
      <c r="L311" s="21">
        <f t="shared" ref="L311:L353" si="180">SUM(L304:L310)</f>
        <v>82.080000000000013</v>
      </c>
    </row>
    <row r="312" spans="1:12" ht="15" x14ac:dyDescent="0.25">
      <c r="A312" s="28">
        <f>A304</f>
        <v>2</v>
      </c>
      <c r="B312" s="14">
        <f>B304</f>
        <v>1</v>
      </c>
      <c r="C312" s="10" t="s">
        <v>25</v>
      </c>
      <c r="D312" s="12" t="s">
        <v>24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5" x14ac:dyDescent="0.3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4.45" x14ac:dyDescent="0.3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6"/>
      <c r="B315" s="18"/>
      <c r="C315" s="8"/>
      <c r="D315" s="19" t="s">
        <v>39</v>
      </c>
      <c r="E315" s="9"/>
      <c r="F315" s="21">
        <f>SUM(F312:F314)</f>
        <v>0</v>
      </c>
      <c r="G315" s="21">
        <f t="shared" ref="G315" si="181">SUM(G312:G314)</f>
        <v>0</v>
      </c>
      <c r="H315" s="21">
        <f t="shared" ref="H315" si="182">SUM(H312:H314)</f>
        <v>0</v>
      </c>
      <c r="I315" s="21">
        <f t="shared" ref="I315" si="183">SUM(I312:I314)</f>
        <v>0</v>
      </c>
      <c r="J315" s="21">
        <f t="shared" ref="J315" si="184">SUM(J312:J314)</f>
        <v>0</v>
      </c>
      <c r="K315" s="27"/>
      <c r="L315" s="21">
        <f>SUM(L312:L314)</f>
        <v>0</v>
      </c>
    </row>
    <row r="316" spans="1:12" ht="15" x14ac:dyDescent="0.25">
      <c r="A316" s="28">
        <f>A304</f>
        <v>2</v>
      </c>
      <c r="B316" s="14">
        <f>B304</f>
        <v>1</v>
      </c>
      <c r="C316" s="10" t="s">
        <v>26</v>
      </c>
      <c r="D316" s="7" t="s">
        <v>27</v>
      </c>
      <c r="E316" s="50" t="s">
        <v>125</v>
      </c>
      <c r="F316" s="51">
        <v>100</v>
      </c>
      <c r="G316" s="63">
        <v>1.2</v>
      </c>
      <c r="H316" s="63">
        <v>5.0999999999999996</v>
      </c>
      <c r="I316" s="63">
        <v>5.5</v>
      </c>
      <c r="J316" s="63">
        <v>73</v>
      </c>
      <c r="K316" s="52">
        <v>2</v>
      </c>
      <c r="L316" s="51">
        <v>5.96</v>
      </c>
    </row>
    <row r="317" spans="1:12" ht="15" x14ac:dyDescent="0.25">
      <c r="A317" s="25"/>
      <c r="B317" s="16"/>
      <c r="C317" s="11"/>
      <c r="D317" s="7" t="s">
        <v>28</v>
      </c>
      <c r="E317" s="50" t="s">
        <v>91</v>
      </c>
      <c r="F317" s="51">
        <v>250</v>
      </c>
      <c r="G317" s="63">
        <v>7.33</v>
      </c>
      <c r="H317" s="63">
        <v>9.89</v>
      </c>
      <c r="I317" s="63">
        <v>10.1</v>
      </c>
      <c r="J317" s="63">
        <v>160.6</v>
      </c>
      <c r="K317" s="52">
        <v>62</v>
      </c>
      <c r="L317" s="51">
        <v>47.55</v>
      </c>
    </row>
    <row r="318" spans="1:12" ht="15" x14ac:dyDescent="0.25">
      <c r="A318" s="25"/>
      <c r="B318" s="16"/>
      <c r="C318" s="11"/>
      <c r="D318" s="7" t="s">
        <v>29</v>
      </c>
      <c r="E318" s="50" t="s">
        <v>126</v>
      </c>
      <c r="F318" s="51">
        <v>100</v>
      </c>
      <c r="G318" s="63">
        <v>9.73</v>
      </c>
      <c r="H318" s="63">
        <v>6.8</v>
      </c>
      <c r="I318" s="63">
        <v>8.36</v>
      </c>
      <c r="J318" s="63">
        <v>133.6</v>
      </c>
      <c r="K318" s="52">
        <v>339</v>
      </c>
      <c r="L318" s="51">
        <v>64.12</v>
      </c>
    </row>
    <row r="319" spans="1:12" ht="15" x14ac:dyDescent="0.25">
      <c r="A319" s="25"/>
      <c r="B319" s="16"/>
      <c r="C319" s="11"/>
      <c r="D319" s="7" t="s">
        <v>30</v>
      </c>
      <c r="E319" s="50" t="s">
        <v>75</v>
      </c>
      <c r="F319" s="51">
        <v>150</v>
      </c>
      <c r="G319" s="63">
        <v>5.39</v>
      </c>
      <c r="H319" s="63">
        <v>3.73</v>
      </c>
      <c r="I319" s="63">
        <v>23.54</v>
      </c>
      <c r="J319" s="63">
        <v>159.34</v>
      </c>
      <c r="K319" s="52">
        <v>202</v>
      </c>
      <c r="L319" s="51">
        <v>9.33</v>
      </c>
    </row>
    <row r="320" spans="1:12" ht="15" x14ac:dyDescent="0.25">
      <c r="A320" s="25"/>
      <c r="B320" s="16"/>
      <c r="C320" s="11"/>
      <c r="D320" s="7" t="s">
        <v>31</v>
      </c>
      <c r="E320" s="50" t="s">
        <v>57</v>
      </c>
      <c r="F320" s="51">
        <v>200</v>
      </c>
      <c r="G320" s="63">
        <v>1</v>
      </c>
      <c r="H320" s="63">
        <v>0.2</v>
      </c>
      <c r="I320" s="63">
        <v>20.2</v>
      </c>
      <c r="J320" s="63">
        <v>87.6</v>
      </c>
      <c r="K320" s="52">
        <v>501</v>
      </c>
      <c r="L320" s="51">
        <v>11.49</v>
      </c>
    </row>
    <row r="321" spans="1:12" ht="15" x14ac:dyDescent="0.25">
      <c r="A321" s="25"/>
      <c r="B321" s="16"/>
      <c r="C321" s="11"/>
      <c r="D321" s="7" t="s">
        <v>32</v>
      </c>
      <c r="E321" s="50" t="s">
        <v>59</v>
      </c>
      <c r="F321" s="51">
        <v>45</v>
      </c>
      <c r="G321" s="63">
        <v>3.42</v>
      </c>
      <c r="H321" s="63">
        <v>0.36</v>
      </c>
      <c r="I321" s="63">
        <v>22.14</v>
      </c>
      <c r="J321" s="63">
        <v>105.3</v>
      </c>
      <c r="K321" s="52">
        <v>573</v>
      </c>
      <c r="L321" s="51">
        <v>4.95</v>
      </c>
    </row>
    <row r="322" spans="1:12" ht="15" x14ac:dyDescent="0.25">
      <c r="A322" s="25"/>
      <c r="B322" s="16"/>
      <c r="C322" s="11"/>
      <c r="D322" s="7" t="s">
        <v>33</v>
      </c>
      <c r="E322" s="50" t="s">
        <v>58</v>
      </c>
      <c r="F322" s="51">
        <v>50</v>
      </c>
      <c r="G322" s="63">
        <v>4</v>
      </c>
      <c r="H322" s="63">
        <v>0.75</v>
      </c>
      <c r="I322" s="63">
        <v>20.5</v>
      </c>
      <c r="J322" s="63">
        <v>103</v>
      </c>
      <c r="K322" s="52">
        <v>574</v>
      </c>
      <c r="L322" s="51">
        <v>3.5</v>
      </c>
    </row>
    <row r="323" spans="1:12" ht="14.45" x14ac:dyDescent="0.3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4.45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39</v>
      </c>
      <c r="E325" s="9"/>
      <c r="F325" s="21">
        <f>SUM(F316:F324)</f>
        <v>895</v>
      </c>
      <c r="G325" s="21">
        <f t="shared" ref="G325" si="185">SUM(G316:G324)</f>
        <v>32.07</v>
      </c>
      <c r="H325" s="21">
        <f t="shared" ref="H325" si="186">SUM(H316:H324)</f>
        <v>26.83</v>
      </c>
      <c r="I325" s="21">
        <f t="shared" ref="I325" si="187">SUM(I316:I324)</f>
        <v>110.34</v>
      </c>
      <c r="J325" s="21">
        <f t="shared" ref="J325" si="188">SUM(J316:J324)</f>
        <v>822.43999999999994</v>
      </c>
      <c r="K325" s="27"/>
      <c r="L325" s="21">
        <f>SUM(L316:L324)</f>
        <v>146.89999999999998</v>
      </c>
    </row>
    <row r="326" spans="1:12" ht="15" x14ac:dyDescent="0.25">
      <c r="A326" s="28">
        <f>A304</f>
        <v>2</v>
      </c>
      <c r="B326" s="14">
        <f>B304</f>
        <v>1</v>
      </c>
      <c r="C326" s="10" t="s">
        <v>34</v>
      </c>
      <c r="D326" s="12" t="s">
        <v>35</v>
      </c>
      <c r="E326" s="50" t="s">
        <v>162</v>
      </c>
      <c r="F326" s="51">
        <v>100</v>
      </c>
      <c r="G326" s="63">
        <v>6.21</v>
      </c>
      <c r="H326" s="63">
        <v>4.75</v>
      </c>
      <c r="I326" s="63">
        <v>43.71</v>
      </c>
      <c r="J326" s="63">
        <v>231.46</v>
      </c>
      <c r="K326" s="52">
        <v>473</v>
      </c>
      <c r="L326" s="51">
        <v>11.42</v>
      </c>
    </row>
    <row r="327" spans="1:12" ht="15" x14ac:dyDescent="0.25">
      <c r="A327" s="25"/>
      <c r="B327" s="16"/>
      <c r="C327" s="11"/>
      <c r="D327" s="12" t="s">
        <v>31</v>
      </c>
      <c r="E327" s="50" t="s">
        <v>61</v>
      </c>
      <c r="F327" s="51">
        <v>200</v>
      </c>
      <c r="G327" s="63">
        <v>0.38</v>
      </c>
      <c r="H327" s="63">
        <v>0</v>
      </c>
      <c r="I327" s="63">
        <v>20</v>
      </c>
      <c r="J327" s="63">
        <v>80.5</v>
      </c>
      <c r="K327" s="52">
        <v>495</v>
      </c>
      <c r="L327" s="51">
        <v>3.43</v>
      </c>
    </row>
    <row r="328" spans="1:12" ht="15" x14ac:dyDescent="0.25">
      <c r="A328" s="25"/>
      <c r="B328" s="16"/>
      <c r="C328" s="11"/>
      <c r="D328" s="6" t="s">
        <v>24</v>
      </c>
      <c r="E328" s="50" t="s">
        <v>62</v>
      </c>
      <c r="F328" s="51">
        <v>100</v>
      </c>
      <c r="G328" s="63">
        <v>1</v>
      </c>
      <c r="H328" s="63">
        <v>1</v>
      </c>
      <c r="I328" s="63">
        <v>7.8</v>
      </c>
      <c r="J328" s="63">
        <v>41</v>
      </c>
      <c r="K328" s="52">
        <v>82</v>
      </c>
      <c r="L328" s="51">
        <v>47.4</v>
      </c>
    </row>
    <row r="329" spans="1:12" ht="14.45" x14ac:dyDescent="0.3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6"/>
      <c r="B330" s="18"/>
      <c r="C330" s="8"/>
      <c r="D330" s="19" t="s">
        <v>39</v>
      </c>
      <c r="E330" s="9"/>
      <c r="F330" s="21">
        <f>SUM(F326:F329)</f>
        <v>400</v>
      </c>
      <c r="G330" s="21">
        <f t="shared" ref="G330" si="189">SUM(G326:G329)</f>
        <v>7.59</v>
      </c>
      <c r="H330" s="21">
        <f t="shared" ref="H330" si="190">SUM(H326:H329)</f>
        <v>5.75</v>
      </c>
      <c r="I330" s="21">
        <f t="shared" ref="I330" si="191">SUM(I326:I329)</f>
        <v>71.510000000000005</v>
      </c>
      <c r="J330" s="21">
        <f t="shared" ref="J330" si="192">SUM(J326:J329)</f>
        <v>352.96000000000004</v>
      </c>
      <c r="K330" s="27"/>
      <c r="L330" s="21">
        <f>SUM(L326:L329)</f>
        <v>62.25</v>
      </c>
    </row>
    <row r="331" spans="1:12" ht="15" x14ac:dyDescent="0.25">
      <c r="A331" s="28">
        <f>A304</f>
        <v>2</v>
      </c>
      <c r="B331" s="14">
        <f>B304</f>
        <v>1</v>
      </c>
      <c r="C331" s="10" t="s">
        <v>36</v>
      </c>
      <c r="D331" s="7" t="s">
        <v>21</v>
      </c>
      <c r="E331" s="50" t="s">
        <v>64</v>
      </c>
      <c r="F331" s="51">
        <v>100</v>
      </c>
      <c r="G331" s="63">
        <v>8.5500000000000007</v>
      </c>
      <c r="H331" s="63">
        <v>7.11</v>
      </c>
      <c r="I331" s="63">
        <v>6.09</v>
      </c>
      <c r="J331" s="63">
        <v>115</v>
      </c>
      <c r="K331" s="52">
        <v>372</v>
      </c>
      <c r="L331" s="51">
        <v>28.3</v>
      </c>
    </row>
    <row r="332" spans="1:12" ht="15" x14ac:dyDescent="0.25">
      <c r="A332" s="25"/>
      <c r="B332" s="16"/>
      <c r="C332" s="11"/>
      <c r="D332" s="7" t="s">
        <v>30</v>
      </c>
      <c r="E332" s="50" t="s">
        <v>128</v>
      </c>
      <c r="F332" s="51">
        <v>150</v>
      </c>
      <c r="G332" s="63">
        <v>3.25</v>
      </c>
      <c r="H332" s="63">
        <v>2.44</v>
      </c>
      <c r="I332" s="63">
        <v>18.86</v>
      </c>
      <c r="J332" s="63">
        <v>105</v>
      </c>
      <c r="K332" s="52">
        <v>256</v>
      </c>
      <c r="L332" s="51">
        <v>9.09</v>
      </c>
    </row>
    <row r="333" spans="1:12" ht="15" x14ac:dyDescent="0.25">
      <c r="A333" s="25"/>
      <c r="B333" s="16"/>
      <c r="C333" s="11"/>
      <c r="D333" s="7" t="s">
        <v>31</v>
      </c>
      <c r="E333" s="50" t="s">
        <v>88</v>
      </c>
      <c r="F333" s="51">
        <v>200</v>
      </c>
      <c r="G333" s="63">
        <v>0.24</v>
      </c>
      <c r="H333" s="63">
        <v>0.05</v>
      </c>
      <c r="I333" s="63">
        <v>10.17</v>
      </c>
      <c r="J333" s="63">
        <v>42</v>
      </c>
      <c r="K333" s="52">
        <v>459</v>
      </c>
      <c r="L333" s="51">
        <v>2.2200000000000002</v>
      </c>
    </row>
    <row r="334" spans="1:12" ht="15" x14ac:dyDescent="0.25">
      <c r="A334" s="25"/>
      <c r="B334" s="16"/>
      <c r="C334" s="11"/>
      <c r="D334" s="7" t="s">
        <v>23</v>
      </c>
      <c r="E334" s="50" t="s">
        <v>58</v>
      </c>
      <c r="F334" s="51">
        <v>30</v>
      </c>
      <c r="G334" s="66">
        <v>2.2000000000000002</v>
      </c>
      <c r="H334" s="66">
        <v>0.6</v>
      </c>
      <c r="I334" s="67">
        <v>13.2</v>
      </c>
      <c r="J334" s="63">
        <v>63</v>
      </c>
      <c r="K334" s="52">
        <v>574</v>
      </c>
      <c r="L334" s="51">
        <v>3.5</v>
      </c>
    </row>
    <row r="335" spans="1:12" ht="15" x14ac:dyDescent="0.25">
      <c r="A335" s="25"/>
      <c r="B335" s="16"/>
      <c r="C335" s="11"/>
      <c r="D335" s="6" t="s">
        <v>27</v>
      </c>
      <c r="E335" s="50" t="s">
        <v>127</v>
      </c>
      <c r="F335" s="51">
        <v>100</v>
      </c>
      <c r="G335" s="63">
        <v>0.85</v>
      </c>
      <c r="H335" s="63">
        <v>5.44</v>
      </c>
      <c r="I335" s="63">
        <v>3.07</v>
      </c>
      <c r="J335" s="63">
        <v>65</v>
      </c>
      <c r="K335" s="52">
        <v>47</v>
      </c>
      <c r="L335" s="51">
        <v>41.47</v>
      </c>
    </row>
    <row r="336" spans="1:12" ht="15" x14ac:dyDescent="0.25">
      <c r="A336" s="25"/>
      <c r="B336" s="16"/>
      <c r="C336" s="11"/>
      <c r="D336" s="6" t="s">
        <v>32</v>
      </c>
      <c r="E336" s="50" t="s">
        <v>59</v>
      </c>
      <c r="F336" s="51">
        <v>40</v>
      </c>
      <c r="G336" s="63">
        <v>3.04</v>
      </c>
      <c r="H336" s="63">
        <v>0.32</v>
      </c>
      <c r="I336" s="63">
        <v>19.399999999999999</v>
      </c>
      <c r="J336" s="63">
        <v>80</v>
      </c>
      <c r="K336" s="52">
        <v>573</v>
      </c>
      <c r="L336" s="51">
        <v>4.4000000000000004</v>
      </c>
    </row>
    <row r="337" spans="1:12" ht="15" x14ac:dyDescent="0.25">
      <c r="A337" s="26"/>
      <c r="B337" s="18"/>
      <c r="C337" s="8"/>
      <c r="D337" s="19" t="s">
        <v>39</v>
      </c>
      <c r="E337" s="9"/>
      <c r="F337" s="21">
        <f>SUM(F331:F336)</f>
        <v>620</v>
      </c>
      <c r="G337" s="21">
        <f t="shared" ref="G337" si="193">SUM(G331:G336)</f>
        <v>18.130000000000003</v>
      </c>
      <c r="H337" s="21">
        <f t="shared" ref="H337" si="194">SUM(H331:H336)</f>
        <v>15.96</v>
      </c>
      <c r="I337" s="21">
        <f t="shared" ref="I337" si="195">SUM(I331:I336)</f>
        <v>70.789999999999992</v>
      </c>
      <c r="J337" s="21">
        <f t="shared" ref="J337" si="196">SUM(J331:J336)</f>
        <v>470</v>
      </c>
      <c r="K337" s="27"/>
      <c r="L337" s="21">
        <f>SUM(L331:L336)</f>
        <v>88.98</v>
      </c>
    </row>
    <row r="338" spans="1:12" ht="15" x14ac:dyDescent="0.25">
      <c r="A338" s="28">
        <f>A304</f>
        <v>2</v>
      </c>
      <c r="B338" s="14">
        <f>B304</f>
        <v>1</v>
      </c>
      <c r="C338" s="10" t="s">
        <v>37</v>
      </c>
      <c r="D338" s="12" t="s">
        <v>38</v>
      </c>
      <c r="E338" s="50" t="s">
        <v>67</v>
      </c>
      <c r="F338" s="51">
        <v>200</v>
      </c>
      <c r="G338" s="63">
        <v>2.8</v>
      </c>
      <c r="H338" s="63">
        <v>2.5</v>
      </c>
      <c r="I338" s="63">
        <v>2.9</v>
      </c>
      <c r="J338" s="63">
        <v>46.5</v>
      </c>
      <c r="K338" s="52">
        <v>470</v>
      </c>
      <c r="L338" s="51">
        <v>45.19</v>
      </c>
    </row>
    <row r="339" spans="1:12" ht="15" x14ac:dyDescent="0.25">
      <c r="A339" s="25"/>
      <c r="B339" s="16"/>
      <c r="C339" s="11"/>
      <c r="D339" s="12" t="s">
        <v>35</v>
      </c>
      <c r="E339" s="50" t="s">
        <v>51</v>
      </c>
      <c r="F339" s="51">
        <v>25</v>
      </c>
      <c r="G339" s="63">
        <v>1.28</v>
      </c>
      <c r="H339" s="63">
        <v>0.73</v>
      </c>
      <c r="I339" s="63">
        <v>8</v>
      </c>
      <c r="J339" s="63">
        <v>41</v>
      </c>
      <c r="K339" s="52">
        <v>576</v>
      </c>
      <c r="L339" s="51">
        <v>6.5</v>
      </c>
    </row>
    <row r="340" spans="1:12" ht="15" x14ac:dyDescent="0.25">
      <c r="A340" s="25"/>
      <c r="B340" s="16"/>
      <c r="C340" s="11"/>
      <c r="D340" s="12" t="s">
        <v>31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12" t="s">
        <v>24</v>
      </c>
      <c r="E341" s="50" t="s">
        <v>62</v>
      </c>
      <c r="F341" s="51">
        <v>100</v>
      </c>
      <c r="G341" s="51">
        <v>1</v>
      </c>
      <c r="H341" s="51">
        <v>1</v>
      </c>
      <c r="I341" s="51">
        <v>5</v>
      </c>
      <c r="J341" s="51">
        <v>31</v>
      </c>
      <c r="K341" s="52">
        <v>82</v>
      </c>
      <c r="L341" s="51">
        <v>15.8</v>
      </c>
    </row>
    <row r="342" spans="1:12" ht="14.45" x14ac:dyDescent="0.3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4.45" x14ac:dyDescent="0.3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6"/>
      <c r="B344" s="18"/>
      <c r="C344" s="8"/>
      <c r="D344" s="20" t="s">
        <v>39</v>
      </c>
      <c r="E344" s="9"/>
      <c r="F344" s="21">
        <f>SUM(F338:F343)</f>
        <v>325</v>
      </c>
      <c r="G344" s="21">
        <f t="shared" ref="G344" si="197">SUM(G338:G343)</f>
        <v>5.08</v>
      </c>
      <c r="H344" s="21">
        <f t="shared" ref="H344" si="198">SUM(H338:H343)</f>
        <v>4.2300000000000004</v>
      </c>
      <c r="I344" s="21">
        <f t="shared" ref="I344" si="199">SUM(I338:I343)</f>
        <v>15.9</v>
      </c>
      <c r="J344" s="21">
        <f t="shared" ref="J344" si="200">SUM(J338:J343)</f>
        <v>118.5</v>
      </c>
      <c r="K344" s="27"/>
      <c r="L344" s="21">
        <f>SUM(L338:L343)</f>
        <v>67.489999999999995</v>
      </c>
    </row>
    <row r="345" spans="1:12" ht="15.75" customHeight="1" thickBot="1" x14ac:dyDescent="0.25">
      <c r="A345" s="31">
        <f>A304</f>
        <v>2</v>
      </c>
      <c r="B345" s="32">
        <f>B304</f>
        <v>1</v>
      </c>
      <c r="C345" s="99" t="s">
        <v>4</v>
      </c>
      <c r="D345" s="100"/>
      <c r="E345" s="33"/>
      <c r="F345" s="34">
        <f>F311+F315+F325+F330+F337+F344</f>
        <v>2850</v>
      </c>
      <c r="G345" s="34">
        <f t="shared" ref="G345" si="201">G311+G315+G325+G330+G337+G344</f>
        <v>78.750000000000014</v>
      </c>
      <c r="H345" s="34">
        <f t="shared" ref="H345" si="202">H311+H315+H325+H330+H337+H344</f>
        <v>74.64</v>
      </c>
      <c r="I345" s="34">
        <f t="shared" ref="I345" si="203">I311+I315+I325+I330+I337+I344</f>
        <v>323.14999999999998</v>
      </c>
      <c r="J345" s="34">
        <f t="shared" ref="J345" si="204">J311+J315+J325+J330+J337+J344</f>
        <v>2234.3000000000002</v>
      </c>
      <c r="K345" s="35"/>
      <c r="L345" s="34">
        <f t="shared" ref="L345" si="205">L311+L315+L325+L330+L337+L344</f>
        <v>447.70000000000005</v>
      </c>
    </row>
    <row r="346" spans="1:12" ht="15" x14ac:dyDescent="0.25">
      <c r="A346" s="15">
        <v>2</v>
      </c>
      <c r="B346" s="16">
        <v>2</v>
      </c>
      <c r="C346" s="24" t="s">
        <v>20</v>
      </c>
      <c r="D346" s="5" t="s">
        <v>21</v>
      </c>
      <c r="E346" s="47" t="s">
        <v>68</v>
      </c>
      <c r="F346" s="48">
        <v>200</v>
      </c>
      <c r="G346" s="75">
        <v>20.6</v>
      </c>
      <c r="H346" s="75">
        <v>9</v>
      </c>
      <c r="I346" s="77">
        <v>19</v>
      </c>
      <c r="J346" s="75">
        <v>220</v>
      </c>
      <c r="K346" s="49">
        <v>279</v>
      </c>
      <c r="L346" s="48">
        <v>73.41</v>
      </c>
    </row>
    <row r="347" spans="1:12" ht="15" x14ac:dyDescent="0.25">
      <c r="A347" s="15"/>
      <c r="B347" s="16"/>
      <c r="C347" s="11"/>
      <c r="D347" s="6" t="s">
        <v>70</v>
      </c>
      <c r="E347" s="50" t="s">
        <v>69</v>
      </c>
      <c r="F347" s="51">
        <v>40</v>
      </c>
      <c r="G347" s="76">
        <v>0.99</v>
      </c>
      <c r="H347" s="76">
        <v>1.7</v>
      </c>
      <c r="I347" s="78">
        <v>5.98</v>
      </c>
      <c r="J347" s="76">
        <v>43.18</v>
      </c>
      <c r="K347" s="52">
        <v>406</v>
      </c>
      <c r="L347" s="51">
        <v>5.14</v>
      </c>
    </row>
    <row r="348" spans="1:12" ht="15" x14ac:dyDescent="0.25">
      <c r="A348" s="15"/>
      <c r="B348" s="16"/>
      <c r="C348" s="11"/>
      <c r="D348" s="7" t="s">
        <v>22</v>
      </c>
      <c r="E348" s="50" t="s">
        <v>71</v>
      </c>
      <c r="F348" s="51">
        <v>200</v>
      </c>
      <c r="G348" s="76">
        <v>1.97</v>
      </c>
      <c r="H348" s="76">
        <v>1.48</v>
      </c>
      <c r="I348" s="78">
        <v>20.399999999999999</v>
      </c>
      <c r="J348" s="76">
        <v>93.14</v>
      </c>
      <c r="K348" s="52">
        <v>462</v>
      </c>
      <c r="L348" s="51">
        <v>7.94</v>
      </c>
    </row>
    <row r="349" spans="1:12" ht="15" x14ac:dyDescent="0.25">
      <c r="A349" s="15"/>
      <c r="B349" s="16"/>
      <c r="C349" s="11"/>
      <c r="D349" s="7" t="s">
        <v>23</v>
      </c>
      <c r="E349" s="50" t="s">
        <v>51</v>
      </c>
      <c r="F349" s="51">
        <v>30</v>
      </c>
      <c r="G349" s="76">
        <v>1.97</v>
      </c>
      <c r="H349" s="76">
        <v>1.4</v>
      </c>
      <c r="I349" s="78">
        <v>15.27</v>
      </c>
      <c r="J349" s="76">
        <v>83</v>
      </c>
      <c r="K349" s="52">
        <v>576</v>
      </c>
      <c r="L349" s="51">
        <v>6.6</v>
      </c>
    </row>
    <row r="350" spans="1:12" ht="15" x14ac:dyDescent="0.25">
      <c r="A350" s="15"/>
      <c r="B350" s="16"/>
      <c r="C350" s="11"/>
      <c r="D350" s="7" t="s">
        <v>24</v>
      </c>
      <c r="E350" s="50" t="s">
        <v>62</v>
      </c>
      <c r="F350" s="51">
        <v>100</v>
      </c>
      <c r="G350" s="63">
        <v>1</v>
      </c>
      <c r="H350" s="63">
        <v>1</v>
      </c>
      <c r="I350" s="63">
        <v>5</v>
      </c>
      <c r="J350" s="63">
        <v>31</v>
      </c>
      <c r="K350" s="52">
        <v>82</v>
      </c>
      <c r="L350" s="51">
        <v>15.8</v>
      </c>
    </row>
    <row r="351" spans="1:12" ht="14.45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5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SUM(F346:F352)</f>
        <v>570</v>
      </c>
      <c r="G353" s="21">
        <f t="shared" ref="G353" si="206">SUM(G346:G352)</f>
        <v>26.529999999999998</v>
      </c>
      <c r="H353" s="21">
        <f t="shared" ref="H353" si="207">SUM(H346:H352)</f>
        <v>14.58</v>
      </c>
      <c r="I353" s="21">
        <f t="shared" ref="I353" si="208">SUM(I346:I352)</f>
        <v>65.649999999999991</v>
      </c>
      <c r="J353" s="21">
        <f t="shared" ref="J353" si="209">SUM(J346:J352)</f>
        <v>470.32</v>
      </c>
      <c r="K353" s="27"/>
      <c r="L353" s="21">
        <f t="shared" si="180"/>
        <v>108.88999999999999</v>
      </c>
    </row>
    <row r="354" spans="1:12" ht="15" x14ac:dyDescent="0.25">
      <c r="A354" s="14">
        <f>A346</f>
        <v>2</v>
      </c>
      <c r="B354" s="14">
        <f>B346</f>
        <v>2</v>
      </c>
      <c r="C354" s="10" t="s">
        <v>25</v>
      </c>
      <c r="D354" s="12" t="s">
        <v>24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5" x14ac:dyDescent="0.3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4.45" x14ac:dyDescent="0.3">
      <c r="A356" s="1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7"/>
      <c r="B357" s="18"/>
      <c r="C357" s="8"/>
      <c r="D357" s="19" t="s">
        <v>39</v>
      </c>
      <c r="E357" s="9"/>
      <c r="F357" s="21">
        <f>SUM(F354:F356)</f>
        <v>0</v>
      </c>
      <c r="G357" s="21">
        <f t="shared" ref="G357" si="210">SUM(G354:G356)</f>
        <v>0</v>
      </c>
      <c r="H357" s="21">
        <f t="shared" ref="H357" si="211">SUM(H354:H356)</f>
        <v>0</v>
      </c>
      <c r="I357" s="21">
        <f t="shared" ref="I357" si="212">SUM(I354:I356)</f>
        <v>0</v>
      </c>
      <c r="J357" s="21">
        <f t="shared" ref="J357" si="213">SUM(J354:J356)</f>
        <v>0</v>
      </c>
      <c r="K357" s="27"/>
      <c r="L357" s="21">
        <f>SUM(L354:L356)</f>
        <v>0</v>
      </c>
    </row>
    <row r="358" spans="1:12" ht="15" x14ac:dyDescent="0.25">
      <c r="A358" s="14">
        <f>A346</f>
        <v>2</v>
      </c>
      <c r="B358" s="14">
        <f>B346</f>
        <v>2</v>
      </c>
      <c r="C358" s="10" t="s">
        <v>26</v>
      </c>
      <c r="D358" s="7" t="s">
        <v>27</v>
      </c>
      <c r="E358" s="50" t="s">
        <v>98</v>
      </c>
      <c r="F358" s="51">
        <v>100</v>
      </c>
      <c r="G358" s="51">
        <v>1.6</v>
      </c>
      <c r="H358" s="51">
        <v>6.2</v>
      </c>
      <c r="I358" s="51">
        <v>6.6</v>
      </c>
      <c r="J358" s="51">
        <v>88</v>
      </c>
      <c r="K358" s="52">
        <v>47</v>
      </c>
      <c r="L358" s="51">
        <v>5.27</v>
      </c>
    </row>
    <row r="359" spans="1:12" ht="15" x14ac:dyDescent="0.25">
      <c r="A359" s="15"/>
      <c r="B359" s="16"/>
      <c r="C359" s="11"/>
      <c r="D359" s="7" t="s">
        <v>28</v>
      </c>
      <c r="E359" s="50" t="s">
        <v>129</v>
      </c>
      <c r="F359" s="51">
        <v>250</v>
      </c>
      <c r="G359" s="51">
        <v>4.58</v>
      </c>
      <c r="H359" s="51">
        <v>3.9</v>
      </c>
      <c r="I359" s="51">
        <v>24.73</v>
      </c>
      <c r="J359" s="51">
        <v>152.43</v>
      </c>
      <c r="K359" s="52">
        <v>12</v>
      </c>
      <c r="L359" s="51">
        <v>29.67</v>
      </c>
    </row>
    <row r="360" spans="1:12" ht="15" x14ac:dyDescent="0.25">
      <c r="A360" s="15"/>
      <c r="B360" s="16"/>
      <c r="C360" s="11"/>
      <c r="D360" s="7" t="s">
        <v>29</v>
      </c>
      <c r="E360" s="50" t="s">
        <v>77</v>
      </c>
      <c r="F360" s="51">
        <v>100</v>
      </c>
      <c r="G360" s="51">
        <v>12.86</v>
      </c>
      <c r="H360" s="51">
        <v>4.7300000000000004</v>
      </c>
      <c r="I360" s="51">
        <v>10.16</v>
      </c>
      <c r="J360" s="51">
        <v>134.59</v>
      </c>
      <c r="K360" s="52">
        <v>307</v>
      </c>
      <c r="L360" s="51">
        <v>22.03</v>
      </c>
    </row>
    <row r="361" spans="1:12" ht="29.25" customHeight="1" x14ac:dyDescent="0.25">
      <c r="A361" s="15"/>
      <c r="B361" s="16"/>
      <c r="C361" s="11"/>
      <c r="D361" s="7" t="s">
        <v>30</v>
      </c>
      <c r="E361" s="50" t="s">
        <v>130</v>
      </c>
      <c r="F361" s="51">
        <v>150</v>
      </c>
      <c r="G361" s="51">
        <v>3.3</v>
      </c>
      <c r="H361" s="51">
        <v>2.7</v>
      </c>
      <c r="I361" s="51">
        <v>32.21</v>
      </c>
      <c r="J361" s="51">
        <v>166.4</v>
      </c>
      <c r="K361" s="52" t="s">
        <v>131</v>
      </c>
      <c r="L361" s="51">
        <v>13.86</v>
      </c>
    </row>
    <row r="362" spans="1:12" ht="15" x14ac:dyDescent="0.25">
      <c r="A362" s="15"/>
      <c r="B362" s="16"/>
      <c r="C362" s="11"/>
      <c r="D362" s="7" t="s">
        <v>31</v>
      </c>
      <c r="E362" s="50" t="s">
        <v>57</v>
      </c>
      <c r="F362" s="51">
        <v>200</v>
      </c>
      <c r="G362" s="51">
        <v>1</v>
      </c>
      <c r="H362" s="51">
        <v>0.2</v>
      </c>
      <c r="I362" s="51">
        <v>20.2</v>
      </c>
      <c r="J362" s="51">
        <v>87.6</v>
      </c>
      <c r="K362" s="52">
        <v>501</v>
      </c>
      <c r="L362" s="51">
        <v>11.49</v>
      </c>
    </row>
    <row r="363" spans="1:12" ht="15" x14ac:dyDescent="0.25">
      <c r="A363" s="15"/>
      <c r="B363" s="16"/>
      <c r="C363" s="11"/>
      <c r="D363" s="7" t="s">
        <v>32</v>
      </c>
      <c r="E363" s="50" t="s">
        <v>59</v>
      </c>
      <c r="F363" s="51">
        <v>35</v>
      </c>
      <c r="G363" s="51">
        <v>2.66</v>
      </c>
      <c r="H363" s="51">
        <v>0.28000000000000003</v>
      </c>
      <c r="I363" s="51">
        <v>18.22</v>
      </c>
      <c r="J363" s="51">
        <v>90.9</v>
      </c>
      <c r="K363" s="52">
        <v>573</v>
      </c>
      <c r="L363" s="51">
        <v>3.85</v>
      </c>
    </row>
    <row r="364" spans="1:12" ht="15" x14ac:dyDescent="0.25">
      <c r="A364" s="15"/>
      <c r="B364" s="16"/>
      <c r="C364" s="11"/>
      <c r="D364" s="7" t="s">
        <v>33</v>
      </c>
      <c r="E364" s="50" t="s">
        <v>58</v>
      </c>
      <c r="F364" s="51">
        <v>50</v>
      </c>
      <c r="G364" s="51">
        <v>4</v>
      </c>
      <c r="H364" s="51">
        <v>0.75</v>
      </c>
      <c r="I364" s="51">
        <v>20.5</v>
      </c>
      <c r="J364" s="51">
        <v>103</v>
      </c>
      <c r="K364" s="52">
        <v>574</v>
      </c>
      <c r="L364" s="51">
        <v>3.5</v>
      </c>
    </row>
    <row r="365" spans="1:12" ht="14.45" x14ac:dyDescent="0.3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45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>
        <f>SUM(F358:F366)</f>
        <v>885</v>
      </c>
      <c r="G367" s="21">
        <f t="shared" ref="G367" si="214">SUM(G358:G366)</f>
        <v>30</v>
      </c>
      <c r="H367" s="21">
        <f t="shared" ref="H367" si="215">SUM(H358:H366)</f>
        <v>18.760000000000002</v>
      </c>
      <c r="I367" s="21">
        <f t="shared" ref="I367" si="216">SUM(I358:I366)</f>
        <v>132.62</v>
      </c>
      <c r="J367" s="21">
        <f t="shared" ref="J367" si="217">SUM(J358:J366)</f>
        <v>822.92</v>
      </c>
      <c r="K367" s="27"/>
      <c r="L367" s="21">
        <f>SUM(L358:L366)</f>
        <v>89.669999999999987</v>
      </c>
    </row>
    <row r="368" spans="1:12" ht="15" x14ac:dyDescent="0.25">
      <c r="A368" s="14">
        <f>A346</f>
        <v>2</v>
      </c>
      <c r="B368" s="14">
        <f>B346</f>
        <v>2</v>
      </c>
      <c r="C368" s="10" t="s">
        <v>34</v>
      </c>
      <c r="D368" s="12" t="s">
        <v>35</v>
      </c>
      <c r="E368" s="50"/>
      <c r="F368" s="51"/>
      <c r="G368" s="63"/>
      <c r="H368" s="63"/>
      <c r="I368" s="63"/>
      <c r="J368" s="63"/>
      <c r="K368" s="52"/>
      <c r="L368" s="51"/>
    </row>
    <row r="369" spans="1:12" ht="25.5" x14ac:dyDescent="0.25">
      <c r="A369" s="15"/>
      <c r="B369" s="16"/>
      <c r="C369" s="11"/>
      <c r="D369" s="12" t="s">
        <v>31</v>
      </c>
      <c r="E369" s="50" t="s">
        <v>174</v>
      </c>
      <c r="F369" s="51">
        <v>200</v>
      </c>
      <c r="G369" s="76">
        <v>0.38</v>
      </c>
      <c r="H369" s="79">
        <v>0</v>
      </c>
      <c r="I369" s="79">
        <v>20</v>
      </c>
      <c r="J369" s="63">
        <v>83</v>
      </c>
      <c r="K369" s="52">
        <v>484</v>
      </c>
      <c r="L369" s="51">
        <v>3.95</v>
      </c>
    </row>
    <row r="370" spans="1:12" ht="15" x14ac:dyDescent="0.25">
      <c r="A370" s="15"/>
      <c r="B370" s="16"/>
      <c r="C370" s="11"/>
      <c r="D370" s="6" t="s">
        <v>70</v>
      </c>
      <c r="E370" s="50" t="s">
        <v>167</v>
      </c>
      <c r="F370" s="51">
        <v>75</v>
      </c>
      <c r="G370" s="80">
        <v>5.31</v>
      </c>
      <c r="H370" s="81">
        <v>6</v>
      </c>
      <c r="I370" s="76">
        <v>41.08</v>
      </c>
      <c r="J370" s="83">
        <v>228.54</v>
      </c>
      <c r="K370" s="52">
        <v>580</v>
      </c>
      <c r="L370" s="51">
        <v>14.87</v>
      </c>
    </row>
    <row r="371" spans="1:12" ht="15" x14ac:dyDescent="0.25">
      <c r="A371" s="15"/>
      <c r="B371" s="16"/>
      <c r="C371" s="11"/>
      <c r="D371" s="6" t="s">
        <v>24</v>
      </c>
      <c r="E371" s="50" t="s">
        <v>62</v>
      </c>
      <c r="F371" s="51">
        <v>100</v>
      </c>
      <c r="G371" s="79">
        <v>1</v>
      </c>
      <c r="H371" s="79">
        <v>1</v>
      </c>
      <c r="I371" s="76">
        <v>7.8</v>
      </c>
      <c r="J371" s="63">
        <v>41</v>
      </c>
      <c r="K371" s="52">
        <v>82</v>
      </c>
      <c r="L371" s="51">
        <v>47.4</v>
      </c>
    </row>
    <row r="372" spans="1:12" ht="15" x14ac:dyDescent="0.25">
      <c r="A372" s="17"/>
      <c r="B372" s="18"/>
      <c r="C372" s="8"/>
      <c r="D372" s="19" t="s">
        <v>39</v>
      </c>
      <c r="E372" s="9"/>
      <c r="F372" s="21">
        <f>SUM(F368:F371)</f>
        <v>375</v>
      </c>
      <c r="G372" s="21">
        <f t="shared" ref="G372" si="218">SUM(G368:G371)</f>
        <v>6.6899999999999995</v>
      </c>
      <c r="H372" s="21">
        <f t="shared" ref="H372" si="219">SUM(H368:H371)</f>
        <v>7</v>
      </c>
      <c r="I372" s="21">
        <f t="shared" ref="I372" si="220">SUM(I368:I371)</f>
        <v>68.88</v>
      </c>
      <c r="J372" s="84">
        <f t="shared" ref="J372" si="221">SUM(J368:J371)</f>
        <v>352.53999999999996</v>
      </c>
      <c r="K372" s="27"/>
      <c r="L372" s="21">
        <f>SUM(L368:L371)</f>
        <v>66.22</v>
      </c>
    </row>
    <row r="373" spans="1:12" ht="15" x14ac:dyDescent="0.25">
      <c r="A373" s="14">
        <f>A346</f>
        <v>2</v>
      </c>
      <c r="B373" s="14">
        <f>B346</f>
        <v>2</v>
      </c>
      <c r="C373" s="10" t="s">
        <v>36</v>
      </c>
      <c r="D373" s="7" t="s">
        <v>21</v>
      </c>
      <c r="E373" s="50" t="s">
        <v>74</v>
      </c>
      <c r="F373" s="51">
        <v>100</v>
      </c>
      <c r="G373" s="85">
        <v>8.5500000000000007</v>
      </c>
      <c r="H373" s="85">
        <v>7.11</v>
      </c>
      <c r="I373" s="86">
        <v>6.09</v>
      </c>
      <c r="J373" s="88">
        <v>122</v>
      </c>
      <c r="K373" s="52">
        <v>339</v>
      </c>
      <c r="L373" s="51">
        <v>64.11</v>
      </c>
    </row>
    <row r="374" spans="1:12" ht="15" x14ac:dyDescent="0.25">
      <c r="A374" s="15"/>
      <c r="B374" s="16"/>
      <c r="C374" s="11"/>
      <c r="D374" s="7" t="s">
        <v>30</v>
      </c>
      <c r="E374" s="50" t="s">
        <v>132</v>
      </c>
      <c r="F374" s="51">
        <v>200</v>
      </c>
      <c r="G374" s="82">
        <v>4.7</v>
      </c>
      <c r="H374" s="82">
        <v>6.79</v>
      </c>
      <c r="I374" s="87">
        <v>10</v>
      </c>
      <c r="J374" s="89">
        <v>112</v>
      </c>
      <c r="K374" s="52">
        <v>377</v>
      </c>
      <c r="L374" s="51">
        <v>34.94</v>
      </c>
    </row>
    <row r="375" spans="1:12" ht="15" x14ac:dyDescent="0.25">
      <c r="A375" s="15"/>
      <c r="B375" s="16"/>
      <c r="C375" s="11"/>
      <c r="D375" s="7" t="s">
        <v>31</v>
      </c>
      <c r="E375" s="50" t="s">
        <v>133</v>
      </c>
      <c r="F375" s="51">
        <v>200</v>
      </c>
      <c r="G375" s="82">
        <v>0.24</v>
      </c>
      <c r="H375" s="82">
        <v>0.05</v>
      </c>
      <c r="I375" s="87">
        <v>10.17</v>
      </c>
      <c r="J375" s="89">
        <v>42</v>
      </c>
      <c r="K375" s="52">
        <v>457</v>
      </c>
      <c r="L375" s="51">
        <v>1.43</v>
      </c>
    </row>
    <row r="376" spans="1:12" ht="15" x14ac:dyDescent="0.25">
      <c r="A376" s="15"/>
      <c r="B376" s="16"/>
      <c r="C376" s="11"/>
      <c r="D376" s="7" t="s">
        <v>23</v>
      </c>
      <c r="E376" s="50" t="s">
        <v>58</v>
      </c>
      <c r="F376" s="51">
        <v>30</v>
      </c>
      <c r="G376" s="82">
        <v>2.4</v>
      </c>
      <c r="H376" s="82">
        <v>0.45</v>
      </c>
      <c r="I376" s="87">
        <v>12.03</v>
      </c>
      <c r="J376" s="89">
        <v>61</v>
      </c>
      <c r="K376" s="52">
        <v>574</v>
      </c>
      <c r="L376" s="51">
        <v>2.1</v>
      </c>
    </row>
    <row r="377" spans="1:12" ht="15" x14ac:dyDescent="0.25">
      <c r="A377" s="15"/>
      <c r="B377" s="16"/>
      <c r="C377" s="11"/>
      <c r="D377" s="6" t="s">
        <v>27</v>
      </c>
      <c r="E377" s="50" t="s">
        <v>72</v>
      </c>
      <c r="F377" s="51">
        <v>100</v>
      </c>
      <c r="G377" s="82">
        <v>0.85</v>
      </c>
      <c r="H377" s="82">
        <v>5.44</v>
      </c>
      <c r="I377" s="87">
        <v>3.07</v>
      </c>
      <c r="J377" s="89">
        <v>63</v>
      </c>
      <c r="K377" s="52">
        <v>33</v>
      </c>
      <c r="L377" s="51">
        <v>15.44</v>
      </c>
    </row>
    <row r="378" spans="1:12" ht="15" x14ac:dyDescent="0.25">
      <c r="A378" s="15"/>
      <c r="B378" s="16"/>
      <c r="C378" s="11"/>
      <c r="D378" s="6" t="s">
        <v>32</v>
      </c>
      <c r="E378" s="50" t="s">
        <v>59</v>
      </c>
      <c r="F378" s="51">
        <v>30</v>
      </c>
      <c r="G378" s="91">
        <v>2.2599999999999998</v>
      </c>
      <c r="H378" s="91">
        <v>0.24</v>
      </c>
      <c r="I378" s="91">
        <v>14.7</v>
      </c>
      <c r="J378" s="90">
        <v>70</v>
      </c>
      <c r="K378" s="52">
        <v>573</v>
      </c>
      <c r="L378" s="51">
        <v>3.3</v>
      </c>
    </row>
    <row r="379" spans="1:12" ht="15" x14ac:dyDescent="0.25">
      <c r="A379" s="17"/>
      <c r="B379" s="18"/>
      <c r="C379" s="8"/>
      <c r="D379" s="19" t="s">
        <v>39</v>
      </c>
      <c r="E379" s="9"/>
      <c r="F379" s="21">
        <f>SUM(F373:F378)</f>
        <v>660</v>
      </c>
      <c r="G379" s="62">
        <f t="shared" ref="G379" si="222">SUM(G373:G378)</f>
        <v>19</v>
      </c>
      <c r="H379" s="62">
        <f t="shared" ref="H379" si="223">SUM(H373:H378)</f>
        <v>20.079999999999998</v>
      </c>
      <c r="I379" s="62">
        <f t="shared" ref="I379" si="224">SUM(I373:I378)</f>
        <v>56.06</v>
      </c>
      <c r="J379" s="62">
        <f t="shared" ref="J379" si="225">SUM(J373:J378)</f>
        <v>470</v>
      </c>
      <c r="K379" s="27"/>
      <c r="L379" s="21">
        <f>SUM(L373:L378)</f>
        <v>121.32</v>
      </c>
    </row>
    <row r="380" spans="1:12" ht="15" x14ac:dyDescent="0.25">
      <c r="A380" s="14">
        <f>A346</f>
        <v>2</v>
      </c>
      <c r="B380" s="14">
        <f>B346</f>
        <v>2</v>
      </c>
      <c r="C380" s="10" t="s">
        <v>37</v>
      </c>
      <c r="D380" s="12" t="s">
        <v>38</v>
      </c>
      <c r="E380" s="50" t="s">
        <v>67</v>
      </c>
      <c r="F380" s="51">
        <v>200</v>
      </c>
      <c r="G380" s="63">
        <v>2.8</v>
      </c>
      <c r="H380" s="63">
        <v>2.5</v>
      </c>
      <c r="I380" s="63">
        <v>2.9</v>
      </c>
      <c r="J380" s="63">
        <v>46.5</v>
      </c>
      <c r="K380" s="52">
        <v>470</v>
      </c>
      <c r="L380" s="51">
        <v>45.19</v>
      </c>
    </row>
    <row r="381" spans="1:12" ht="15" x14ac:dyDescent="0.25">
      <c r="A381" s="15"/>
      <c r="B381" s="16"/>
      <c r="C381" s="11"/>
      <c r="D381" s="12" t="s">
        <v>35</v>
      </c>
      <c r="E381" s="50" t="s">
        <v>51</v>
      </c>
      <c r="F381" s="51">
        <v>25</v>
      </c>
      <c r="G381" s="63">
        <v>1.28</v>
      </c>
      <c r="H381" s="63">
        <v>0.73</v>
      </c>
      <c r="I381" s="63">
        <v>8</v>
      </c>
      <c r="J381" s="63">
        <v>41</v>
      </c>
      <c r="K381" s="52">
        <v>576</v>
      </c>
      <c r="L381" s="51">
        <v>6.5</v>
      </c>
    </row>
    <row r="382" spans="1:12" ht="15" x14ac:dyDescent="0.25">
      <c r="A382" s="15"/>
      <c r="B382" s="16"/>
      <c r="C382" s="11"/>
      <c r="D382" s="12" t="s">
        <v>31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12" t="s">
        <v>24</v>
      </c>
      <c r="E383" s="50" t="s">
        <v>62</v>
      </c>
      <c r="F383" s="51">
        <v>100</v>
      </c>
      <c r="G383" s="51">
        <v>1</v>
      </c>
      <c r="H383" s="51">
        <v>1</v>
      </c>
      <c r="I383" s="51">
        <v>5</v>
      </c>
      <c r="J383" s="51">
        <v>31</v>
      </c>
      <c r="K383" s="52">
        <v>82</v>
      </c>
      <c r="L383" s="51">
        <v>15.8</v>
      </c>
    </row>
    <row r="384" spans="1:12" ht="14.45" x14ac:dyDescent="0.3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5" x14ac:dyDescent="0.3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17"/>
      <c r="B386" s="18"/>
      <c r="C386" s="8"/>
      <c r="D386" s="20" t="s">
        <v>39</v>
      </c>
      <c r="E386" s="9"/>
      <c r="F386" s="21">
        <f>SUM(F380:F385)</f>
        <v>325</v>
      </c>
      <c r="G386" s="21">
        <f t="shared" ref="G386" si="226">SUM(G380:G385)</f>
        <v>5.08</v>
      </c>
      <c r="H386" s="21">
        <f t="shared" ref="H386" si="227">SUM(H380:H385)</f>
        <v>4.2300000000000004</v>
      </c>
      <c r="I386" s="21">
        <f t="shared" ref="I386" si="228">SUM(I380:I385)</f>
        <v>15.9</v>
      </c>
      <c r="J386" s="21">
        <f t="shared" ref="J386" si="229">SUM(J380:J385)</f>
        <v>118.5</v>
      </c>
      <c r="K386" s="27"/>
      <c r="L386" s="21">
        <f>SUM(L380:L385)</f>
        <v>67.489999999999995</v>
      </c>
    </row>
    <row r="387" spans="1:12" ht="15.75" customHeight="1" thickBot="1" x14ac:dyDescent="0.25">
      <c r="A387" s="36">
        <f>A346</f>
        <v>2</v>
      </c>
      <c r="B387" s="36">
        <f>B346</f>
        <v>2</v>
      </c>
      <c r="C387" s="99" t="s">
        <v>4</v>
      </c>
      <c r="D387" s="100"/>
      <c r="E387" s="33"/>
      <c r="F387" s="34">
        <f>F353+F357+F367+F372+F379+F386</f>
        <v>2815</v>
      </c>
      <c r="G387" s="34">
        <f t="shared" ref="G387" si="230">G353+G357+G367+G372+G379+G386</f>
        <v>87.3</v>
      </c>
      <c r="H387" s="34">
        <f t="shared" ref="H387" si="231">H353+H357+H367+H372+H379+H386</f>
        <v>64.650000000000006</v>
      </c>
      <c r="I387" s="34">
        <f t="shared" ref="I387" si="232">I353+I357+I367+I372+I379+I386</f>
        <v>339.10999999999996</v>
      </c>
      <c r="J387" s="34">
        <f t="shared" ref="J387" si="233">J353+J357+J367+J372+J379+J386</f>
        <v>2234.2799999999997</v>
      </c>
      <c r="K387" s="35"/>
      <c r="L387" s="34">
        <f t="shared" ref="L387" si="234">L353+L357+L367+L372+L379+L386</f>
        <v>453.59</v>
      </c>
    </row>
    <row r="388" spans="1:12" ht="15" x14ac:dyDescent="0.25">
      <c r="A388" s="22">
        <v>2</v>
      </c>
      <c r="B388" s="23">
        <v>3</v>
      </c>
      <c r="C388" s="24" t="s">
        <v>20</v>
      </c>
      <c r="D388" s="5" t="s">
        <v>21</v>
      </c>
      <c r="E388" s="47" t="s">
        <v>134</v>
      </c>
      <c r="F388" s="48">
        <v>200</v>
      </c>
      <c r="G388" s="64">
        <v>3.69</v>
      </c>
      <c r="H388" s="64">
        <v>8.0299999999999994</v>
      </c>
      <c r="I388" s="64">
        <v>11</v>
      </c>
      <c r="J388" s="64">
        <v>125</v>
      </c>
      <c r="K388" s="49">
        <v>127</v>
      </c>
      <c r="L388" s="48">
        <v>20.93</v>
      </c>
    </row>
    <row r="389" spans="1:12" ht="15" x14ac:dyDescent="0.25">
      <c r="A389" s="25"/>
      <c r="B389" s="16"/>
      <c r="C389" s="11"/>
      <c r="D389" s="6" t="s">
        <v>38</v>
      </c>
      <c r="E389" s="50" t="s">
        <v>80</v>
      </c>
      <c r="F389" s="51">
        <v>20</v>
      </c>
      <c r="G389" s="63">
        <v>0.16</v>
      </c>
      <c r="H389" s="63">
        <v>12</v>
      </c>
      <c r="I389" s="63">
        <v>0.26</v>
      </c>
      <c r="J389" s="63">
        <v>102</v>
      </c>
      <c r="K389" s="52">
        <v>79</v>
      </c>
      <c r="L389" s="51">
        <v>20.399999999999999</v>
      </c>
    </row>
    <row r="390" spans="1:12" ht="15" x14ac:dyDescent="0.25">
      <c r="A390" s="25"/>
      <c r="B390" s="16"/>
      <c r="C390" s="11"/>
      <c r="D390" s="7" t="s">
        <v>22</v>
      </c>
      <c r="E390" s="50" t="s">
        <v>50</v>
      </c>
      <c r="F390" s="51">
        <v>200</v>
      </c>
      <c r="G390" s="63">
        <v>1.71</v>
      </c>
      <c r="H390" s="63">
        <v>1.46</v>
      </c>
      <c r="I390" s="63">
        <v>20.25</v>
      </c>
      <c r="J390" s="63">
        <v>88</v>
      </c>
      <c r="K390" s="52">
        <v>465</v>
      </c>
      <c r="L390" s="51">
        <v>9.19</v>
      </c>
    </row>
    <row r="391" spans="1:12" ht="15" x14ac:dyDescent="0.25">
      <c r="A391" s="25"/>
      <c r="B391" s="16"/>
      <c r="C391" s="11"/>
      <c r="D391" s="7" t="s">
        <v>23</v>
      </c>
      <c r="E391" s="50" t="s">
        <v>51</v>
      </c>
      <c r="F391" s="51">
        <v>50</v>
      </c>
      <c r="G391" s="63">
        <v>1</v>
      </c>
      <c r="H391" s="63">
        <v>1.45</v>
      </c>
      <c r="I391" s="63">
        <v>10</v>
      </c>
      <c r="J391" s="63">
        <v>51</v>
      </c>
      <c r="K391" s="52">
        <v>576</v>
      </c>
      <c r="L391" s="51">
        <v>5.5</v>
      </c>
    </row>
    <row r="392" spans="1:12" ht="15" x14ac:dyDescent="0.25">
      <c r="A392" s="25"/>
      <c r="B392" s="16"/>
      <c r="C392" s="11"/>
      <c r="D392" s="7" t="s">
        <v>24</v>
      </c>
      <c r="E392" s="50" t="s">
        <v>62</v>
      </c>
      <c r="F392" s="51">
        <v>100</v>
      </c>
      <c r="G392" s="63">
        <v>1</v>
      </c>
      <c r="H392" s="63">
        <v>1</v>
      </c>
      <c r="I392" s="63">
        <v>5</v>
      </c>
      <c r="J392" s="63">
        <v>31</v>
      </c>
      <c r="K392" s="52">
        <v>82</v>
      </c>
      <c r="L392" s="51">
        <v>15.8</v>
      </c>
    </row>
    <row r="393" spans="1:12" ht="15" x14ac:dyDescent="0.25">
      <c r="A393" s="25"/>
      <c r="B393" s="16"/>
      <c r="C393" s="11"/>
      <c r="D393" s="6" t="s">
        <v>38</v>
      </c>
      <c r="E393" s="50" t="s">
        <v>97</v>
      </c>
      <c r="F393" s="51">
        <v>30</v>
      </c>
      <c r="G393" s="63">
        <v>4.6399999999999997</v>
      </c>
      <c r="H393" s="63">
        <v>5.9</v>
      </c>
      <c r="I393" s="63">
        <v>0</v>
      </c>
      <c r="J393" s="63">
        <v>72.8</v>
      </c>
      <c r="K393" s="52">
        <v>75</v>
      </c>
      <c r="L393" s="51">
        <v>20.9</v>
      </c>
    </row>
    <row r="394" spans="1:12" ht="14.45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SUM(F388:F394)</f>
        <v>600</v>
      </c>
      <c r="G395" s="21">
        <f t="shared" ref="G395" si="235">SUM(G388:G394)</f>
        <v>12.2</v>
      </c>
      <c r="H395" s="21">
        <f t="shared" ref="H395" si="236">SUM(H388:H394)</f>
        <v>29.840000000000003</v>
      </c>
      <c r="I395" s="21">
        <f t="shared" ref="I395" si="237">SUM(I388:I394)</f>
        <v>46.51</v>
      </c>
      <c r="J395" s="21">
        <f t="shared" ref="J395" si="238">SUM(J388:J394)</f>
        <v>469.8</v>
      </c>
      <c r="K395" s="27"/>
      <c r="L395" s="21">
        <f t="shared" ref="L395:L437" si="239">SUM(L388:L394)</f>
        <v>92.72</v>
      </c>
    </row>
    <row r="396" spans="1:12" ht="15" x14ac:dyDescent="0.25">
      <c r="A396" s="28">
        <f>A388</f>
        <v>2</v>
      </c>
      <c r="B396" s="14">
        <f>B388</f>
        <v>3</v>
      </c>
      <c r="C396" s="10" t="s">
        <v>25</v>
      </c>
      <c r="D396" s="12" t="s">
        <v>24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5" x14ac:dyDescent="0.3">
      <c r="A397" s="25"/>
      <c r="B397" s="16"/>
      <c r="C397" s="11"/>
      <c r="D397" s="6"/>
      <c r="E397" s="50"/>
      <c r="F397" s="51"/>
      <c r="G397" s="51"/>
      <c r="H397" s="51"/>
      <c r="I397" s="51"/>
      <c r="J397" s="51"/>
      <c r="K397" s="52"/>
      <c r="L397" s="51"/>
    </row>
    <row r="398" spans="1:12" ht="14.45" x14ac:dyDescent="0.3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6"/>
      <c r="B399" s="18"/>
      <c r="C399" s="8"/>
      <c r="D399" s="19" t="s">
        <v>39</v>
      </c>
      <c r="E399" s="9"/>
      <c r="F399" s="21">
        <f>SUM(F396:F398)</f>
        <v>0</v>
      </c>
      <c r="G399" s="21">
        <f t="shared" ref="G399" si="240">SUM(G396:G398)</f>
        <v>0</v>
      </c>
      <c r="H399" s="21">
        <f t="shared" ref="H399" si="241">SUM(H396:H398)</f>
        <v>0</v>
      </c>
      <c r="I399" s="21">
        <f t="shared" ref="I399" si="242">SUM(I396:I398)</f>
        <v>0</v>
      </c>
      <c r="J399" s="21">
        <f t="shared" ref="J399" si="243">SUM(J396:J398)</f>
        <v>0</v>
      </c>
      <c r="K399" s="27"/>
      <c r="L399" s="21">
        <f>SUM(L396:L398)</f>
        <v>0</v>
      </c>
    </row>
    <row r="400" spans="1:12" ht="25.5" x14ac:dyDescent="0.25">
      <c r="A400" s="28">
        <f>A388</f>
        <v>2</v>
      </c>
      <c r="B400" s="14">
        <f>B388</f>
        <v>3</v>
      </c>
      <c r="C400" s="10" t="s">
        <v>26</v>
      </c>
      <c r="D400" s="7" t="s">
        <v>27</v>
      </c>
      <c r="E400" s="50" t="s">
        <v>135</v>
      </c>
      <c r="F400" s="51">
        <v>100</v>
      </c>
      <c r="G400" s="63">
        <v>1.3</v>
      </c>
      <c r="H400" s="63">
        <v>6.1</v>
      </c>
      <c r="I400" s="63">
        <v>6.2</v>
      </c>
      <c r="J400" s="63">
        <v>85</v>
      </c>
      <c r="K400" s="52">
        <v>31</v>
      </c>
      <c r="L400" s="51">
        <v>5.5</v>
      </c>
    </row>
    <row r="401" spans="1:12" ht="25.5" x14ac:dyDescent="0.25">
      <c r="A401" s="25"/>
      <c r="B401" s="16"/>
      <c r="C401" s="11"/>
      <c r="D401" s="7" t="s">
        <v>28</v>
      </c>
      <c r="E401" s="50" t="s">
        <v>82</v>
      </c>
      <c r="F401" s="51">
        <v>250</v>
      </c>
      <c r="G401" s="63">
        <v>5.77</v>
      </c>
      <c r="H401" s="63">
        <v>3</v>
      </c>
      <c r="I401" s="63">
        <v>15.23</v>
      </c>
      <c r="J401" s="63">
        <v>118.07</v>
      </c>
      <c r="K401" s="52">
        <v>82</v>
      </c>
      <c r="L401" s="51">
        <v>9.5299999999999994</v>
      </c>
    </row>
    <row r="402" spans="1:12" ht="15" x14ac:dyDescent="0.25">
      <c r="A402" s="25"/>
      <c r="B402" s="16"/>
      <c r="C402" s="11"/>
      <c r="D402" s="7" t="s">
        <v>29</v>
      </c>
      <c r="E402" s="50"/>
      <c r="F402" s="51"/>
      <c r="G402" s="63"/>
      <c r="H402" s="63"/>
      <c r="I402" s="63"/>
      <c r="J402" s="63"/>
      <c r="K402" s="52"/>
      <c r="L402" s="51"/>
    </row>
    <row r="403" spans="1:12" ht="15" x14ac:dyDescent="0.25">
      <c r="A403" s="25"/>
      <c r="B403" s="16"/>
      <c r="C403" s="11"/>
      <c r="D403" s="7" t="s">
        <v>30</v>
      </c>
      <c r="E403" s="50" t="s">
        <v>136</v>
      </c>
      <c r="F403" s="51">
        <v>200</v>
      </c>
      <c r="G403" s="63">
        <v>21.9</v>
      </c>
      <c r="H403" s="63">
        <v>17.39</v>
      </c>
      <c r="I403" s="63">
        <v>17.100000000000001</v>
      </c>
      <c r="J403" s="63">
        <v>312</v>
      </c>
      <c r="K403" s="52">
        <v>376</v>
      </c>
      <c r="L403" s="51">
        <v>62.52</v>
      </c>
    </row>
    <row r="404" spans="1:12" ht="15" x14ac:dyDescent="0.25">
      <c r="A404" s="25"/>
      <c r="B404" s="16"/>
      <c r="C404" s="11"/>
      <c r="D404" s="7" t="s">
        <v>31</v>
      </c>
      <c r="E404" s="50" t="s">
        <v>57</v>
      </c>
      <c r="F404" s="51">
        <v>200</v>
      </c>
      <c r="G404" s="63">
        <v>1</v>
      </c>
      <c r="H404" s="63">
        <v>2</v>
      </c>
      <c r="I404" s="63">
        <v>17</v>
      </c>
      <c r="J404" s="63">
        <v>87.6</v>
      </c>
      <c r="K404" s="52">
        <v>501</v>
      </c>
      <c r="L404" s="51">
        <v>11.49</v>
      </c>
    </row>
    <row r="405" spans="1:12" ht="15" x14ac:dyDescent="0.25">
      <c r="A405" s="25"/>
      <c r="B405" s="16"/>
      <c r="C405" s="11"/>
      <c r="D405" s="7" t="s">
        <v>32</v>
      </c>
      <c r="E405" s="50" t="s">
        <v>59</v>
      </c>
      <c r="F405" s="51">
        <v>50</v>
      </c>
      <c r="G405" s="63">
        <v>3.8</v>
      </c>
      <c r="H405" s="63">
        <v>0.4</v>
      </c>
      <c r="I405" s="63">
        <v>24.6</v>
      </c>
      <c r="J405" s="63">
        <v>117</v>
      </c>
      <c r="K405" s="52">
        <v>573</v>
      </c>
      <c r="L405" s="51">
        <v>5.5</v>
      </c>
    </row>
    <row r="406" spans="1:12" ht="15" x14ac:dyDescent="0.25">
      <c r="A406" s="25"/>
      <c r="B406" s="16"/>
      <c r="C406" s="11"/>
      <c r="D406" s="7" t="s">
        <v>33</v>
      </c>
      <c r="E406" s="50" t="s">
        <v>58</v>
      </c>
      <c r="F406" s="51">
        <v>50</v>
      </c>
      <c r="G406" s="63">
        <v>4</v>
      </c>
      <c r="H406" s="63">
        <v>0.75</v>
      </c>
      <c r="I406" s="63">
        <v>20.05</v>
      </c>
      <c r="J406" s="63">
        <v>103</v>
      </c>
      <c r="K406" s="52">
        <v>574</v>
      </c>
      <c r="L406" s="51">
        <v>3.5</v>
      </c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>
        <f>SUM(F400:F408)</f>
        <v>850</v>
      </c>
      <c r="G409" s="21">
        <f t="shared" ref="G409" si="244">SUM(G400:G408)</f>
        <v>37.769999999999996</v>
      </c>
      <c r="H409" s="21">
        <f t="shared" ref="H409" si="245">SUM(H400:H408)</f>
        <v>29.64</v>
      </c>
      <c r="I409" s="21">
        <f t="shared" ref="I409" si="246">SUM(I400:I408)</f>
        <v>100.17999999999999</v>
      </c>
      <c r="J409" s="21">
        <f t="shared" ref="J409" si="247">SUM(J400:J408)</f>
        <v>822.67</v>
      </c>
      <c r="K409" s="27"/>
      <c r="L409" s="21">
        <f>SUM(L400:L408)</f>
        <v>98.039999999999992</v>
      </c>
    </row>
    <row r="410" spans="1:12" ht="15" x14ac:dyDescent="0.25">
      <c r="A410" s="28">
        <f>A388</f>
        <v>2</v>
      </c>
      <c r="B410" s="14">
        <f>B388</f>
        <v>3</v>
      </c>
      <c r="C410" s="10" t="s">
        <v>34</v>
      </c>
      <c r="D410" s="12" t="s">
        <v>35</v>
      </c>
      <c r="E410" s="50" t="s">
        <v>137</v>
      </c>
      <c r="F410" s="51">
        <v>100</v>
      </c>
      <c r="G410" s="63">
        <v>6.63</v>
      </c>
      <c r="H410" s="63">
        <v>7.85</v>
      </c>
      <c r="I410" s="63">
        <v>33</v>
      </c>
      <c r="J410" s="63">
        <v>209.08</v>
      </c>
      <c r="K410" s="52">
        <v>296</v>
      </c>
      <c r="L410" s="51">
        <v>17.32</v>
      </c>
    </row>
    <row r="411" spans="1:12" ht="15" x14ac:dyDescent="0.25">
      <c r="A411" s="25"/>
      <c r="B411" s="16"/>
      <c r="C411" s="11"/>
      <c r="D411" s="12" t="s">
        <v>31</v>
      </c>
      <c r="E411" s="50" t="s">
        <v>84</v>
      </c>
      <c r="F411" s="51">
        <v>200</v>
      </c>
      <c r="G411" s="63">
        <v>0.43</v>
      </c>
      <c r="H411" s="63">
        <v>0.12</v>
      </c>
      <c r="I411" s="63">
        <v>26.83</v>
      </c>
      <c r="J411" s="63">
        <v>103</v>
      </c>
      <c r="K411" s="52">
        <v>494</v>
      </c>
      <c r="L411" s="51">
        <v>8.15</v>
      </c>
    </row>
    <row r="412" spans="1:12" ht="15" x14ac:dyDescent="0.25">
      <c r="A412" s="25"/>
      <c r="B412" s="16"/>
      <c r="C412" s="11"/>
      <c r="D412" s="6" t="s">
        <v>24</v>
      </c>
      <c r="E412" s="50" t="s">
        <v>62</v>
      </c>
      <c r="F412" s="51">
        <v>100</v>
      </c>
      <c r="G412" s="63">
        <v>1</v>
      </c>
      <c r="H412" s="63">
        <v>1</v>
      </c>
      <c r="I412" s="63">
        <v>8</v>
      </c>
      <c r="J412" s="63">
        <v>41</v>
      </c>
      <c r="K412" s="52">
        <v>82</v>
      </c>
      <c r="L412" s="51">
        <v>47.4</v>
      </c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39</v>
      </c>
      <c r="E414" s="9"/>
      <c r="F414" s="21">
        <f>SUM(F410:F413)</f>
        <v>400</v>
      </c>
      <c r="G414" s="21">
        <f t="shared" ref="G414" si="248">SUM(G410:G413)</f>
        <v>8.0599999999999987</v>
      </c>
      <c r="H414" s="21">
        <f t="shared" ref="H414" si="249">SUM(H410:H413)</f>
        <v>8.9699999999999989</v>
      </c>
      <c r="I414" s="21">
        <f t="shared" ref="I414" si="250">SUM(I410:I413)</f>
        <v>67.83</v>
      </c>
      <c r="J414" s="21">
        <f t="shared" ref="J414" si="251">SUM(J410:J413)</f>
        <v>353.08000000000004</v>
      </c>
      <c r="K414" s="27"/>
      <c r="L414" s="21">
        <f>SUM(L410:L413)</f>
        <v>72.87</v>
      </c>
    </row>
    <row r="415" spans="1:12" ht="15" x14ac:dyDescent="0.25">
      <c r="A415" s="28">
        <f>A388</f>
        <v>2</v>
      </c>
      <c r="B415" s="14">
        <f>B388</f>
        <v>3</v>
      </c>
      <c r="C415" s="10" t="s">
        <v>36</v>
      </c>
      <c r="D415" s="7" t="s">
        <v>21</v>
      </c>
      <c r="E415" s="50" t="s">
        <v>115</v>
      </c>
      <c r="F415" s="51">
        <v>100</v>
      </c>
      <c r="G415" s="68">
        <v>6.89</v>
      </c>
      <c r="H415" s="68">
        <v>6.44</v>
      </c>
      <c r="I415" s="69">
        <v>7</v>
      </c>
      <c r="J415" s="70">
        <v>103</v>
      </c>
      <c r="K415" s="52">
        <v>164</v>
      </c>
      <c r="L415" s="51">
        <v>36.17</v>
      </c>
    </row>
    <row r="416" spans="1:12" ht="15" x14ac:dyDescent="0.25">
      <c r="A416" s="25"/>
      <c r="B416" s="16"/>
      <c r="C416" s="11"/>
      <c r="D416" s="7" t="s">
        <v>30</v>
      </c>
      <c r="E416" s="50" t="s">
        <v>87</v>
      </c>
      <c r="F416" s="51">
        <v>200</v>
      </c>
      <c r="G416" s="66">
        <v>4</v>
      </c>
      <c r="H416" s="66">
        <v>8.43</v>
      </c>
      <c r="I416" s="71">
        <v>11.31</v>
      </c>
      <c r="J416" s="72">
        <v>123</v>
      </c>
      <c r="K416" s="52">
        <v>172</v>
      </c>
      <c r="L416" s="51">
        <v>42.66</v>
      </c>
    </row>
    <row r="417" spans="1:12" ht="15" x14ac:dyDescent="0.25">
      <c r="A417" s="25"/>
      <c r="B417" s="16"/>
      <c r="C417" s="11"/>
      <c r="D417" s="7" t="s">
        <v>31</v>
      </c>
      <c r="E417" s="50" t="s">
        <v>88</v>
      </c>
      <c r="F417" s="51">
        <v>200</v>
      </c>
      <c r="G417" s="66">
        <v>0.24</v>
      </c>
      <c r="H417" s="66">
        <v>0.05</v>
      </c>
      <c r="I417" s="71">
        <v>18.170000000000002</v>
      </c>
      <c r="J417" s="72">
        <v>70</v>
      </c>
      <c r="K417" s="52">
        <v>459</v>
      </c>
      <c r="L417" s="51">
        <v>2.2200000000000002</v>
      </c>
    </row>
    <row r="418" spans="1:12" ht="15" x14ac:dyDescent="0.25">
      <c r="A418" s="25"/>
      <c r="B418" s="16"/>
      <c r="C418" s="11"/>
      <c r="D418" s="7" t="s">
        <v>23</v>
      </c>
      <c r="E418" s="50" t="s">
        <v>58</v>
      </c>
      <c r="F418" s="51">
        <v>30</v>
      </c>
      <c r="G418" s="66">
        <v>2.4</v>
      </c>
      <c r="H418" s="66">
        <v>0.45</v>
      </c>
      <c r="I418" s="71">
        <v>9</v>
      </c>
      <c r="J418" s="72">
        <v>41</v>
      </c>
      <c r="K418" s="52">
        <v>574</v>
      </c>
      <c r="L418" s="51">
        <v>2.1</v>
      </c>
    </row>
    <row r="419" spans="1:12" ht="25.5" x14ac:dyDescent="0.25">
      <c r="A419" s="25"/>
      <c r="B419" s="16"/>
      <c r="C419" s="11"/>
      <c r="D419" s="6" t="s">
        <v>27</v>
      </c>
      <c r="E419" s="50" t="s">
        <v>138</v>
      </c>
      <c r="F419" s="51">
        <v>100</v>
      </c>
      <c r="G419" s="66">
        <v>0.85</v>
      </c>
      <c r="H419" s="66">
        <v>5.44</v>
      </c>
      <c r="I419" s="71">
        <v>3.07</v>
      </c>
      <c r="J419" s="72">
        <v>63</v>
      </c>
      <c r="K419" s="52">
        <v>25</v>
      </c>
      <c r="L419" s="51">
        <v>16.2</v>
      </c>
    </row>
    <row r="420" spans="1:12" ht="15" x14ac:dyDescent="0.25">
      <c r="A420" s="25"/>
      <c r="B420" s="16"/>
      <c r="C420" s="11"/>
      <c r="D420" s="6" t="s">
        <v>32</v>
      </c>
      <c r="E420" s="50" t="s">
        <v>59</v>
      </c>
      <c r="F420" s="51">
        <v>30</v>
      </c>
      <c r="G420" s="73">
        <v>2.2599999999999998</v>
      </c>
      <c r="H420" s="73">
        <v>0.24</v>
      </c>
      <c r="I420" s="73">
        <v>14.7</v>
      </c>
      <c r="J420" s="74">
        <v>70</v>
      </c>
      <c r="K420" s="52">
        <v>573</v>
      </c>
      <c r="L420" s="51">
        <v>3.3</v>
      </c>
    </row>
    <row r="421" spans="1:12" ht="15" x14ac:dyDescent="0.25">
      <c r="A421" s="26"/>
      <c r="B421" s="18"/>
      <c r="C421" s="8"/>
      <c r="D421" s="19" t="s">
        <v>39</v>
      </c>
      <c r="E421" s="9"/>
      <c r="F421" s="21">
        <f>SUM(F415:F420)</f>
        <v>660</v>
      </c>
      <c r="G421" s="62">
        <f t="shared" ref="G421" si="252">SUM(G415:G420)</f>
        <v>16.64</v>
      </c>
      <c r="H421" s="62">
        <f t="shared" ref="H421" si="253">SUM(H415:H420)</f>
        <v>21.05</v>
      </c>
      <c r="I421" s="62">
        <f t="shared" ref="I421" si="254">SUM(I415:I420)</f>
        <v>63.25</v>
      </c>
      <c r="J421" s="62">
        <f t="shared" ref="J421" si="255">SUM(J415:J420)</f>
        <v>470</v>
      </c>
      <c r="K421" s="27"/>
      <c r="L421" s="21">
        <f>SUM(L415:L420)</f>
        <v>102.64999999999999</v>
      </c>
    </row>
    <row r="422" spans="1:12" ht="15" x14ac:dyDescent="0.25">
      <c r="A422" s="28">
        <f>A388</f>
        <v>2</v>
      </c>
      <c r="B422" s="14">
        <f>B388</f>
        <v>3</v>
      </c>
      <c r="C422" s="10" t="s">
        <v>37</v>
      </c>
      <c r="D422" s="12" t="s">
        <v>38</v>
      </c>
      <c r="E422" s="50" t="s">
        <v>67</v>
      </c>
      <c r="F422" s="51">
        <v>200</v>
      </c>
      <c r="G422" s="63">
        <v>2.8</v>
      </c>
      <c r="H422" s="63">
        <v>2.5</v>
      </c>
      <c r="I422" s="63">
        <v>2.9</v>
      </c>
      <c r="J422" s="63">
        <v>46.5</v>
      </c>
      <c r="K422" s="52">
        <v>470</v>
      </c>
      <c r="L422" s="51">
        <v>45.19</v>
      </c>
    </row>
    <row r="423" spans="1:12" ht="15" x14ac:dyDescent="0.25">
      <c r="A423" s="25"/>
      <c r="B423" s="16"/>
      <c r="C423" s="11"/>
      <c r="D423" s="12" t="s">
        <v>35</v>
      </c>
      <c r="E423" s="50" t="s">
        <v>51</v>
      </c>
      <c r="F423" s="51">
        <v>25</v>
      </c>
      <c r="G423" s="63">
        <v>1.28</v>
      </c>
      <c r="H423" s="63">
        <v>0.73</v>
      </c>
      <c r="I423" s="63">
        <v>8</v>
      </c>
      <c r="J423" s="63">
        <v>41</v>
      </c>
      <c r="K423" s="52">
        <v>576</v>
      </c>
      <c r="L423" s="51">
        <v>6.5</v>
      </c>
    </row>
    <row r="424" spans="1:12" ht="15" x14ac:dyDescent="0.25">
      <c r="A424" s="25"/>
      <c r="B424" s="16"/>
      <c r="C424" s="11"/>
      <c r="D424" s="12" t="s">
        <v>31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12" t="s">
        <v>24</v>
      </c>
      <c r="E425" s="50" t="s">
        <v>62</v>
      </c>
      <c r="F425" s="51">
        <v>100</v>
      </c>
      <c r="G425" s="51">
        <v>1</v>
      </c>
      <c r="H425" s="51">
        <v>1</v>
      </c>
      <c r="I425" s="51">
        <v>5</v>
      </c>
      <c r="J425" s="51">
        <v>31</v>
      </c>
      <c r="K425" s="52">
        <v>82</v>
      </c>
      <c r="L425" s="51">
        <v>15.8</v>
      </c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20" t="s">
        <v>39</v>
      </c>
      <c r="E428" s="9"/>
      <c r="F428" s="21">
        <f>SUM(F422:F427)</f>
        <v>325</v>
      </c>
      <c r="G428" s="21">
        <f t="shared" ref="G428" si="256">SUM(G422:G427)</f>
        <v>5.08</v>
      </c>
      <c r="H428" s="21">
        <f t="shared" ref="H428" si="257">SUM(H422:H427)</f>
        <v>4.2300000000000004</v>
      </c>
      <c r="I428" s="21">
        <f t="shared" ref="I428" si="258">SUM(I422:I427)</f>
        <v>15.9</v>
      </c>
      <c r="J428" s="21">
        <f t="shared" ref="J428" si="259">SUM(J422:J427)</f>
        <v>118.5</v>
      </c>
      <c r="K428" s="27"/>
      <c r="L428" s="21">
        <f>SUM(L422:L427)</f>
        <v>67.489999999999995</v>
      </c>
    </row>
    <row r="429" spans="1:12" ht="15.75" customHeight="1" thickBot="1" x14ac:dyDescent="0.25">
      <c r="A429" s="31">
        <f>A388</f>
        <v>2</v>
      </c>
      <c r="B429" s="32">
        <f>B388</f>
        <v>3</v>
      </c>
      <c r="C429" s="99" t="s">
        <v>4</v>
      </c>
      <c r="D429" s="100"/>
      <c r="E429" s="33"/>
      <c r="F429" s="34">
        <f>F395+F399+F409+F414+F421+F428</f>
        <v>2835</v>
      </c>
      <c r="G429" s="34">
        <f t="shared" ref="G429" si="260">G395+G399+G409+G414+G421+G428</f>
        <v>79.75</v>
      </c>
      <c r="H429" s="34">
        <f t="shared" ref="H429" si="261">H395+H399+H409+H414+H421+H428</f>
        <v>93.73</v>
      </c>
      <c r="I429" s="34">
        <f t="shared" ref="I429" si="262">I395+I399+I409+I414+I421+I428</f>
        <v>293.66999999999996</v>
      </c>
      <c r="J429" s="34">
        <f t="shared" ref="J429" si="263">J395+J399+J409+J414+J421+J428</f>
        <v>2234.0500000000002</v>
      </c>
      <c r="K429" s="35"/>
      <c r="L429" s="34">
        <f t="shared" ref="L429" si="264">L395+L399+L409+L414+L421+L428</f>
        <v>433.77</v>
      </c>
    </row>
    <row r="430" spans="1:12" ht="15" x14ac:dyDescent="0.25">
      <c r="A430" s="22">
        <v>2</v>
      </c>
      <c r="B430" s="23">
        <v>4</v>
      </c>
      <c r="C430" s="24" t="s">
        <v>20</v>
      </c>
      <c r="D430" s="5" t="s">
        <v>21</v>
      </c>
      <c r="E430" s="47" t="s">
        <v>90</v>
      </c>
      <c r="F430" s="48">
        <v>200</v>
      </c>
      <c r="G430" s="48">
        <v>13</v>
      </c>
      <c r="H430" s="48">
        <v>13</v>
      </c>
      <c r="I430" s="48">
        <v>3</v>
      </c>
      <c r="J430" s="48">
        <v>199</v>
      </c>
      <c r="K430" s="49">
        <v>268</v>
      </c>
      <c r="L430" s="48">
        <v>60.41</v>
      </c>
    </row>
    <row r="431" spans="1:12" ht="15" customHeight="1" x14ac:dyDescent="0.25">
      <c r="A431" s="25"/>
      <c r="B431" s="16"/>
      <c r="C431" s="11"/>
      <c r="D431" s="6" t="s">
        <v>27</v>
      </c>
      <c r="E431" s="50" t="s">
        <v>158</v>
      </c>
      <c r="F431" s="51">
        <v>80</v>
      </c>
      <c r="G431" s="51">
        <v>2</v>
      </c>
      <c r="H431" s="51">
        <v>0</v>
      </c>
      <c r="I431" s="51">
        <v>4</v>
      </c>
      <c r="J431" s="51">
        <v>24</v>
      </c>
      <c r="K431" s="52">
        <v>157</v>
      </c>
      <c r="L431" s="51">
        <v>10.220000000000001</v>
      </c>
    </row>
    <row r="432" spans="1:12" ht="15" x14ac:dyDescent="0.25">
      <c r="A432" s="25"/>
      <c r="B432" s="16"/>
      <c r="C432" s="11"/>
      <c r="D432" s="7" t="s">
        <v>22</v>
      </c>
      <c r="E432" s="50" t="s">
        <v>71</v>
      </c>
      <c r="F432" s="51">
        <v>200</v>
      </c>
      <c r="G432" s="51">
        <v>2</v>
      </c>
      <c r="H432" s="51">
        <v>1</v>
      </c>
      <c r="I432" s="51">
        <v>20</v>
      </c>
      <c r="J432" s="51">
        <v>103</v>
      </c>
      <c r="K432" s="52">
        <v>462</v>
      </c>
      <c r="L432" s="51">
        <v>6.05</v>
      </c>
    </row>
    <row r="433" spans="1:12" ht="15" x14ac:dyDescent="0.25">
      <c r="A433" s="25"/>
      <c r="B433" s="16"/>
      <c r="C433" s="11"/>
      <c r="D433" s="7" t="s">
        <v>23</v>
      </c>
      <c r="E433" s="50" t="s">
        <v>51</v>
      </c>
      <c r="F433" s="51">
        <v>55</v>
      </c>
      <c r="G433" s="51">
        <v>4</v>
      </c>
      <c r="H433" s="51">
        <v>2</v>
      </c>
      <c r="I433" s="51">
        <v>20</v>
      </c>
      <c r="J433" s="51">
        <v>113</v>
      </c>
      <c r="K433" s="52">
        <v>576</v>
      </c>
      <c r="L433" s="51">
        <v>7.94</v>
      </c>
    </row>
    <row r="434" spans="1:12" ht="15" x14ac:dyDescent="0.25">
      <c r="A434" s="25"/>
      <c r="B434" s="16"/>
      <c r="C434" s="11"/>
      <c r="D434" s="7" t="s">
        <v>24</v>
      </c>
      <c r="E434" s="50" t="s">
        <v>62</v>
      </c>
      <c r="F434" s="51">
        <v>100</v>
      </c>
      <c r="G434" s="51">
        <v>1</v>
      </c>
      <c r="H434" s="51">
        <v>1</v>
      </c>
      <c r="I434" s="51">
        <v>5</v>
      </c>
      <c r="J434" s="51">
        <v>31</v>
      </c>
      <c r="K434" s="52">
        <v>82</v>
      </c>
      <c r="L434" s="51">
        <v>15.8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SUM(F430:F436)</f>
        <v>635</v>
      </c>
      <c r="G437" s="21">
        <f t="shared" ref="G437" si="265">SUM(G430:G436)</f>
        <v>22</v>
      </c>
      <c r="H437" s="21">
        <f t="shared" ref="H437" si="266">SUM(H430:H436)</f>
        <v>17</v>
      </c>
      <c r="I437" s="21">
        <f t="shared" ref="I437" si="267">SUM(I430:I436)</f>
        <v>52</v>
      </c>
      <c r="J437" s="21">
        <f t="shared" ref="J437" si="268">SUM(J430:J436)</f>
        <v>470</v>
      </c>
      <c r="K437" s="27"/>
      <c r="L437" s="21">
        <f t="shared" si="239"/>
        <v>100.41999999999999</v>
      </c>
    </row>
    <row r="438" spans="1:12" ht="15" x14ac:dyDescent="0.25">
      <c r="A438" s="28">
        <f>A430</f>
        <v>2</v>
      </c>
      <c r="B438" s="14">
        <f>B430</f>
        <v>4</v>
      </c>
      <c r="C438" s="10" t="s">
        <v>25</v>
      </c>
      <c r="D438" s="12" t="s">
        <v>24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6"/>
      <c r="B441" s="18"/>
      <c r="C441" s="8"/>
      <c r="D441" s="19" t="s">
        <v>39</v>
      </c>
      <c r="E441" s="9"/>
      <c r="F441" s="21">
        <f>SUM(F438:F440)</f>
        <v>0</v>
      </c>
      <c r="G441" s="21">
        <f t="shared" ref="G441" si="269">SUM(G438:G440)</f>
        <v>0</v>
      </c>
      <c r="H441" s="21">
        <f t="shared" ref="H441" si="270">SUM(H438:H440)</f>
        <v>0</v>
      </c>
      <c r="I441" s="21">
        <f t="shared" ref="I441" si="271">SUM(I438:I440)</f>
        <v>0</v>
      </c>
      <c r="J441" s="21">
        <f t="shared" ref="J441" si="272">SUM(J438:J440)</f>
        <v>0</v>
      </c>
      <c r="K441" s="27"/>
      <c r="L441" s="21">
        <f>SUM(L438:L440)</f>
        <v>0</v>
      </c>
    </row>
    <row r="442" spans="1:12" ht="15" x14ac:dyDescent="0.25">
      <c r="A442" s="28">
        <f>A430</f>
        <v>2</v>
      </c>
      <c r="B442" s="14">
        <f>B430</f>
        <v>4</v>
      </c>
      <c r="C442" s="10" t="s">
        <v>26</v>
      </c>
      <c r="D442" s="7" t="s">
        <v>27</v>
      </c>
      <c r="E442" s="50" t="s">
        <v>139</v>
      </c>
      <c r="F442" s="51">
        <v>100</v>
      </c>
      <c r="G442" s="51">
        <v>1.56</v>
      </c>
      <c r="H442" s="51">
        <v>5.43</v>
      </c>
      <c r="I442" s="51">
        <v>4.2300000000000004</v>
      </c>
      <c r="J442" s="51">
        <v>74</v>
      </c>
      <c r="K442" s="52">
        <v>1</v>
      </c>
      <c r="L442" s="51">
        <v>4.95</v>
      </c>
    </row>
    <row r="443" spans="1:12" ht="15" x14ac:dyDescent="0.25">
      <c r="A443" s="25"/>
      <c r="B443" s="16"/>
      <c r="C443" s="11"/>
      <c r="D443" s="7" t="s">
        <v>28</v>
      </c>
      <c r="E443" s="50" t="s">
        <v>140</v>
      </c>
      <c r="F443" s="51">
        <v>250</v>
      </c>
      <c r="G443" s="51">
        <v>8</v>
      </c>
      <c r="H443" s="51">
        <v>10</v>
      </c>
      <c r="I443" s="51">
        <v>11</v>
      </c>
      <c r="J443" s="51">
        <v>163</v>
      </c>
      <c r="K443" s="52">
        <v>118</v>
      </c>
      <c r="L443" s="51">
        <v>25.45</v>
      </c>
    </row>
    <row r="444" spans="1:12" ht="15" x14ac:dyDescent="0.25">
      <c r="A444" s="25"/>
      <c r="B444" s="16"/>
      <c r="C444" s="11"/>
      <c r="D444" s="7" t="s">
        <v>29</v>
      </c>
      <c r="E444" s="50" t="s">
        <v>141</v>
      </c>
      <c r="F444" s="51">
        <v>100</v>
      </c>
      <c r="G444" s="51">
        <v>10</v>
      </c>
      <c r="H444" s="51">
        <v>11</v>
      </c>
      <c r="I444" s="51">
        <v>2</v>
      </c>
      <c r="J444" s="51">
        <v>146</v>
      </c>
      <c r="K444" s="52">
        <v>367</v>
      </c>
      <c r="L444" s="51">
        <v>48.72</v>
      </c>
    </row>
    <row r="445" spans="1:12" ht="15" x14ac:dyDescent="0.25">
      <c r="A445" s="25"/>
      <c r="B445" s="16"/>
      <c r="C445" s="11"/>
      <c r="D445" s="7" t="s">
        <v>30</v>
      </c>
      <c r="E445" s="50" t="s">
        <v>65</v>
      </c>
      <c r="F445" s="51">
        <v>150</v>
      </c>
      <c r="G445" s="51">
        <v>4</v>
      </c>
      <c r="H445" s="51">
        <v>3</v>
      </c>
      <c r="I445" s="51">
        <v>22</v>
      </c>
      <c r="J445" s="51">
        <v>128</v>
      </c>
      <c r="K445" s="52">
        <v>256</v>
      </c>
      <c r="L445" s="51">
        <v>3.79</v>
      </c>
    </row>
    <row r="446" spans="1:12" ht="25.5" x14ac:dyDescent="0.25">
      <c r="A446" s="25"/>
      <c r="B446" s="16"/>
      <c r="C446" s="11"/>
      <c r="D446" s="7" t="s">
        <v>31</v>
      </c>
      <c r="E446" s="50" t="s">
        <v>175</v>
      </c>
      <c r="F446" s="51">
        <v>200</v>
      </c>
      <c r="G446" s="51">
        <v>0</v>
      </c>
      <c r="H446" s="51">
        <v>0</v>
      </c>
      <c r="I446" s="51">
        <v>28</v>
      </c>
      <c r="J446" s="51">
        <v>113</v>
      </c>
      <c r="K446" s="52">
        <v>484</v>
      </c>
      <c r="L446" s="51">
        <v>3.95</v>
      </c>
    </row>
    <row r="447" spans="1:12" ht="15" x14ac:dyDescent="0.25">
      <c r="A447" s="25"/>
      <c r="B447" s="16"/>
      <c r="C447" s="11"/>
      <c r="D447" s="7" t="s">
        <v>32</v>
      </c>
      <c r="E447" s="50" t="s">
        <v>59</v>
      </c>
      <c r="F447" s="51">
        <v>40</v>
      </c>
      <c r="G447" s="51">
        <v>3</v>
      </c>
      <c r="H447" s="51">
        <v>0</v>
      </c>
      <c r="I447" s="51">
        <v>20</v>
      </c>
      <c r="J447" s="51">
        <v>95</v>
      </c>
      <c r="K447" s="52">
        <v>573</v>
      </c>
      <c r="L447" s="51">
        <v>4.4000000000000004</v>
      </c>
    </row>
    <row r="448" spans="1:12" ht="15" x14ac:dyDescent="0.25">
      <c r="A448" s="25"/>
      <c r="B448" s="16"/>
      <c r="C448" s="11"/>
      <c r="D448" s="7" t="s">
        <v>33</v>
      </c>
      <c r="E448" s="50" t="s">
        <v>58</v>
      </c>
      <c r="F448" s="51">
        <v>50</v>
      </c>
      <c r="G448" s="51">
        <v>4</v>
      </c>
      <c r="H448" s="51">
        <v>1</v>
      </c>
      <c r="I448" s="51">
        <v>20</v>
      </c>
      <c r="J448" s="51">
        <v>103</v>
      </c>
      <c r="K448" s="52">
        <v>574</v>
      </c>
      <c r="L448" s="51">
        <v>3.5</v>
      </c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>
        <f>SUM(F442:F450)</f>
        <v>890</v>
      </c>
      <c r="G451" s="21">
        <f t="shared" ref="G451" si="273">SUM(G442:G450)</f>
        <v>30.560000000000002</v>
      </c>
      <c r="H451" s="21">
        <f t="shared" ref="H451" si="274">SUM(H442:H450)</f>
        <v>30.43</v>
      </c>
      <c r="I451" s="21">
        <f t="shared" ref="I451" si="275">SUM(I442:I450)</f>
        <v>107.23</v>
      </c>
      <c r="J451" s="21">
        <f t="shared" ref="J451" si="276">SUM(J442:J450)</f>
        <v>822</v>
      </c>
      <c r="K451" s="27"/>
      <c r="L451" s="21">
        <f>SUM(L442:L450)</f>
        <v>94.760000000000019</v>
      </c>
    </row>
    <row r="452" spans="1:12" ht="15" x14ac:dyDescent="0.25">
      <c r="A452" s="28">
        <f>A430</f>
        <v>2</v>
      </c>
      <c r="B452" s="14">
        <f>B430</f>
        <v>4</v>
      </c>
      <c r="C452" s="10" t="s">
        <v>34</v>
      </c>
      <c r="D452" s="12" t="s">
        <v>35</v>
      </c>
      <c r="E452" s="50" t="s">
        <v>142</v>
      </c>
      <c r="F452" s="51">
        <v>150</v>
      </c>
      <c r="G452" s="51">
        <v>19</v>
      </c>
      <c r="H452" s="51">
        <v>5</v>
      </c>
      <c r="I452" s="51">
        <v>20</v>
      </c>
      <c r="J452" s="51">
        <v>186</v>
      </c>
      <c r="K452" s="52">
        <v>286</v>
      </c>
      <c r="L452" s="51">
        <v>52.4</v>
      </c>
    </row>
    <row r="453" spans="1:12" ht="15" x14ac:dyDescent="0.25">
      <c r="A453" s="25"/>
      <c r="B453" s="16"/>
      <c r="C453" s="11"/>
      <c r="D453" s="12" t="s">
        <v>31</v>
      </c>
      <c r="E453" s="50" t="s">
        <v>79</v>
      </c>
      <c r="F453" s="51">
        <v>200</v>
      </c>
      <c r="G453" s="51">
        <v>0</v>
      </c>
      <c r="H453" s="51">
        <v>0</v>
      </c>
      <c r="I453" s="51">
        <v>18</v>
      </c>
      <c r="J453" s="51">
        <v>70</v>
      </c>
      <c r="K453" s="52">
        <v>457</v>
      </c>
      <c r="L453" s="51">
        <v>1.43</v>
      </c>
    </row>
    <row r="454" spans="1:12" ht="15" x14ac:dyDescent="0.25">
      <c r="A454" s="25"/>
      <c r="B454" s="16"/>
      <c r="C454" s="11"/>
      <c r="D454" s="6" t="s">
        <v>70</v>
      </c>
      <c r="E454" s="50" t="s">
        <v>176</v>
      </c>
      <c r="F454" s="51">
        <v>25</v>
      </c>
      <c r="G454" s="51">
        <v>0</v>
      </c>
      <c r="H454" s="51">
        <v>0</v>
      </c>
      <c r="I454" s="51">
        <v>15</v>
      </c>
      <c r="J454" s="51">
        <v>56</v>
      </c>
      <c r="K454" s="52">
        <v>86</v>
      </c>
      <c r="L454" s="51">
        <v>5.67</v>
      </c>
    </row>
    <row r="455" spans="1:12" ht="15" x14ac:dyDescent="0.25">
      <c r="A455" s="25"/>
      <c r="B455" s="16"/>
      <c r="C455" s="11"/>
      <c r="D455" s="6" t="s">
        <v>24</v>
      </c>
      <c r="E455" s="50" t="s">
        <v>62</v>
      </c>
      <c r="F455" s="51">
        <v>100</v>
      </c>
      <c r="G455" s="51">
        <v>1</v>
      </c>
      <c r="H455" s="51">
        <v>1</v>
      </c>
      <c r="I455" s="51">
        <v>8</v>
      </c>
      <c r="J455" s="51">
        <v>41</v>
      </c>
      <c r="K455" s="52">
        <v>82</v>
      </c>
      <c r="L455" s="51">
        <v>15.8</v>
      </c>
    </row>
    <row r="456" spans="1:12" ht="15" x14ac:dyDescent="0.25">
      <c r="A456" s="26"/>
      <c r="B456" s="18"/>
      <c r="C456" s="8"/>
      <c r="D456" s="19" t="s">
        <v>39</v>
      </c>
      <c r="E456" s="9"/>
      <c r="F456" s="21">
        <f>SUM(F452:F455)</f>
        <v>475</v>
      </c>
      <c r="G456" s="21">
        <f t="shared" ref="G456" si="277">SUM(G452:G455)</f>
        <v>20</v>
      </c>
      <c r="H456" s="21">
        <f t="shared" ref="H456" si="278">SUM(H452:H455)</f>
        <v>6</v>
      </c>
      <c r="I456" s="21">
        <f t="shared" ref="I456" si="279">SUM(I452:I455)</f>
        <v>61</v>
      </c>
      <c r="J456" s="21">
        <f t="shared" ref="J456" si="280">SUM(J452:J455)</f>
        <v>353</v>
      </c>
      <c r="K456" s="27"/>
      <c r="L456" s="21">
        <f>SUM(L452:L455)</f>
        <v>75.3</v>
      </c>
    </row>
    <row r="457" spans="1:12" ht="15" x14ac:dyDescent="0.25">
      <c r="A457" s="28">
        <f>A430</f>
        <v>2</v>
      </c>
      <c r="B457" s="14">
        <f>B430</f>
        <v>4</v>
      </c>
      <c r="C457" s="10" t="s">
        <v>36</v>
      </c>
      <c r="D457" s="7" t="s">
        <v>21</v>
      </c>
      <c r="E457" s="50" t="s">
        <v>163</v>
      </c>
      <c r="F457" s="51">
        <v>100</v>
      </c>
      <c r="G457" s="63">
        <v>13</v>
      </c>
      <c r="H457" s="63">
        <v>8</v>
      </c>
      <c r="I457" s="63">
        <v>8</v>
      </c>
      <c r="J457" s="63">
        <v>141</v>
      </c>
      <c r="K457" s="52">
        <v>350</v>
      </c>
      <c r="L457" s="51">
        <v>55.71</v>
      </c>
    </row>
    <row r="458" spans="1:12" ht="15" x14ac:dyDescent="0.25">
      <c r="A458" s="25"/>
      <c r="B458" s="16"/>
      <c r="C458" s="11"/>
      <c r="D458" s="7" t="s">
        <v>30</v>
      </c>
      <c r="E458" s="50" t="s">
        <v>116</v>
      </c>
      <c r="F458" s="51">
        <v>200</v>
      </c>
      <c r="G458" s="63">
        <v>3</v>
      </c>
      <c r="H458" s="63">
        <v>7</v>
      </c>
      <c r="I458" s="63">
        <v>11</v>
      </c>
      <c r="J458" s="63">
        <v>113</v>
      </c>
      <c r="K458" s="52">
        <v>102</v>
      </c>
      <c r="L458" s="51">
        <v>17.920000000000002</v>
      </c>
    </row>
    <row r="459" spans="1:12" ht="15" x14ac:dyDescent="0.25">
      <c r="A459" s="25"/>
      <c r="B459" s="16"/>
      <c r="C459" s="11"/>
      <c r="D459" s="7" t="s">
        <v>31</v>
      </c>
      <c r="E459" s="50" t="s">
        <v>57</v>
      </c>
      <c r="F459" s="51">
        <v>200</v>
      </c>
      <c r="G459" s="63">
        <v>1</v>
      </c>
      <c r="H459" s="63">
        <v>2</v>
      </c>
      <c r="I459" s="63">
        <v>18</v>
      </c>
      <c r="J459" s="63">
        <v>87</v>
      </c>
      <c r="K459" s="52">
        <v>501</v>
      </c>
      <c r="L459" s="51">
        <v>11.49</v>
      </c>
    </row>
    <row r="460" spans="1:12" ht="15" x14ac:dyDescent="0.25">
      <c r="A460" s="25"/>
      <c r="B460" s="16"/>
      <c r="C460" s="11"/>
      <c r="D460" s="7" t="s">
        <v>23</v>
      </c>
      <c r="E460" s="50" t="s">
        <v>58</v>
      </c>
      <c r="F460" s="51">
        <v>30</v>
      </c>
      <c r="G460" s="66">
        <v>2</v>
      </c>
      <c r="H460" s="66">
        <v>0</v>
      </c>
      <c r="I460" s="71">
        <v>9</v>
      </c>
      <c r="J460" s="72">
        <v>41</v>
      </c>
      <c r="K460" s="52">
        <v>574</v>
      </c>
      <c r="L460" s="51">
        <v>3.5</v>
      </c>
    </row>
    <row r="461" spans="1:12" ht="15" x14ac:dyDescent="0.25">
      <c r="A461" s="25"/>
      <c r="B461" s="16"/>
      <c r="C461" s="11"/>
      <c r="D461" s="6" t="s">
        <v>27</v>
      </c>
      <c r="E461" s="50" t="s">
        <v>54</v>
      </c>
      <c r="F461" s="51">
        <v>100</v>
      </c>
      <c r="G461" s="63">
        <v>2</v>
      </c>
      <c r="H461" s="63">
        <v>0</v>
      </c>
      <c r="I461" s="63">
        <v>3</v>
      </c>
      <c r="J461" s="63">
        <v>18</v>
      </c>
      <c r="K461" s="52">
        <v>53</v>
      </c>
      <c r="L461" s="51">
        <v>20.18</v>
      </c>
    </row>
    <row r="462" spans="1:12" ht="15" x14ac:dyDescent="0.25">
      <c r="A462" s="25"/>
      <c r="B462" s="16"/>
      <c r="C462" s="11"/>
      <c r="D462" s="6" t="s">
        <v>32</v>
      </c>
      <c r="E462" s="50" t="s">
        <v>59</v>
      </c>
      <c r="F462" s="51">
        <v>30</v>
      </c>
      <c r="G462" s="73">
        <v>2</v>
      </c>
      <c r="H462" s="73">
        <v>0</v>
      </c>
      <c r="I462" s="73">
        <v>15</v>
      </c>
      <c r="J462" s="74">
        <v>70</v>
      </c>
      <c r="K462" s="52">
        <v>573</v>
      </c>
      <c r="L462" s="51">
        <v>4.95</v>
      </c>
    </row>
    <row r="463" spans="1:12" ht="15" x14ac:dyDescent="0.25">
      <c r="A463" s="26"/>
      <c r="B463" s="18"/>
      <c r="C463" s="8"/>
      <c r="D463" s="19" t="s">
        <v>39</v>
      </c>
      <c r="E463" s="9"/>
      <c r="F463" s="21">
        <f>SUM(F457:F462)</f>
        <v>660</v>
      </c>
      <c r="G463" s="21">
        <f t="shared" ref="G463" si="281">SUM(G457:G462)</f>
        <v>23</v>
      </c>
      <c r="H463" s="21">
        <f t="shared" ref="H463" si="282">SUM(H457:H462)</f>
        <v>17</v>
      </c>
      <c r="I463" s="21">
        <f t="shared" ref="I463" si="283">SUM(I457:I462)</f>
        <v>64</v>
      </c>
      <c r="J463" s="21">
        <f t="shared" ref="J463" si="284">SUM(J457:J462)</f>
        <v>470</v>
      </c>
      <c r="K463" s="27"/>
      <c r="L463" s="21">
        <f>SUM(L457:L462)</f>
        <v>113.74999999999999</v>
      </c>
    </row>
    <row r="464" spans="1:12" ht="15" x14ac:dyDescent="0.25">
      <c r="A464" s="28">
        <f>A430</f>
        <v>2</v>
      </c>
      <c r="B464" s="14">
        <f>B430</f>
        <v>4</v>
      </c>
      <c r="C464" s="10" t="s">
        <v>37</v>
      </c>
      <c r="D464" s="12" t="s">
        <v>38</v>
      </c>
      <c r="E464" s="50" t="s">
        <v>67</v>
      </c>
      <c r="F464" s="51">
        <v>200</v>
      </c>
      <c r="G464" s="63">
        <v>2.8</v>
      </c>
      <c r="H464" s="63">
        <v>2.5</v>
      </c>
      <c r="I464" s="63">
        <v>2.9</v>
      </c>
      <c r="J464" s="63">
        <v>46.5</v>
      </c>
      <c r="K464" s="52">
        <v>470</v>
      </c>
      <c r="L464" s="51">
        <v>45.19</v>
      </c>
    </row>
    <row r="465" spans="1:12" ht="15" x14ac:dyDescent="0.25">
      <c r="A465" s="25"/>
      <c r="B465" s="16"/>
      <c r="C465" s="11"/>
      <c r="D465" s="12" t="s">
        <v>35</v>
      </c>
      <c r="E465" s="50" t="s">
        <v>51</v>
      </c>
      <c r="F465" s="51">
        <v>25</v>
      </c>
      <c r="G465" s="63">
        <v>1.28</v>
      </c>
      <c r="H465" s="63">
        <v>0.73</v>
      </c>
      <c r="I465" s="63">
        <v>8</v>
      </c>
      <c r="J465" s="63">
        <v>41</v>
      </c>
      <c r="K465" s="52">
        <v>576</v>
      </c>
      <c r="L465" s="51">
        <v>6.5</v>
      </c>
    </row>
    <row r="466" spans="1:12" ht="15" x14ac:dyDescent="0.25">
      <c r="A466" s="25"/>
      <c r="B466" s="16"/>
      <c r="C466" s="11"/>
      <c r="D466" s="12" t="s">
        <v>31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12" t="s">
        <v>24</v>
      </c>
      <c r="E467" s="50" t="s">
        <v>62</v>
      </c>
      <c r="F467" s="51">
        <v>100</v>
      </c>
      <c r="G467" s="51">
        <v>1</v>
      </c>
      <c r="H467" s="51">
        <v>1</v>
      </c>
      <c r="I467" s="51">
        <v>5</v>
      </c>
      <c r="J467" s="51">
        <v>31</v>
      </c>
      <c r="K467" s="52">
        <v>82</v>
      </c>
      <c r="L467" s="51">
        <v>15.8</v>
      </c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6"/>
      <c r="B470" s="18"/>
      <c r="C470" s="8"/>
      <c r="D470" s="20" t="s">
        <v>39</v>
      </c>
      <c r="E470" s="9"/>
      <c r="F470" s="21">
        <f>SUM(F464:F469)</f>
        <v>325</v>
      </c>
      <c r="G470" s="21">
        <f t="shared" ref="G470" si="285">SUM(G464:G469)</f>
        <v>5.08</v>
      </c>
      <c r="H470" s="21">
        <f t="shared" ref="H470" si="286">SUM(H464:H469)</f>
        <v>4.2300000000000004</v>
      </c>
      <c r="I470" s="21">
        <f t="shared" ref="I470" si="287">SUM(I464:I469)</f>
        <v>15.9</v>
      </c>
      <c r="J470" s="21">
        <f t="shared" ref="J470" si="288">SUM(J464:J469)</f>
        <v>118.5</v>
      </c>
      <c r="K470" s="27"/>
      <c r="L470" s="21">
        <f>SUM(L464:L469)</f>
        <v>67.489999999999995</v>
      </c>
    </row>
    <row r="471" spans="1:12" ht="15.75" customHeight="1" thickBot="1" x14ac:dyDescent="0.25">
      <c r="A471" s="31">
        <f>A430</f>
        <v>2</v>
      </c>
      <c r="B471" s="32">
        <f>B430</f>
        <v>4</v>
      </c>
      <c r="C471" s="99" t="s">
        <v>4</v>
      </c>
      <c r="D471" s="100"/>
      <c r="E471" s="33"/>
      <c r="F471" s="34">
        <f>F437+F441+F451+F456+F463+F470</f>
        <v>2985</v>
      </c>
      <c r="G471" s="34">
        <f t="shared" ref="G471" si="289">G437+G441+G451+G456+G463+G470</f>
        <v>100.64</v>
      </c>
      <c r="H471" s="34">
        <f t="shared" ref="H471" si="290">H437+H441+H451+H456+H463+H470</f>
        <v>74.660000000000011</v>
      </c>
      <c r="I471" s="34">
        <f t="shared" ref="I471" si="291">I437+I441+I451+I456+I463+I470</f>
        <v>300.13</v>
      </c>
      <c r="J471" s="34">
        <f t="shared" ref="J471" si="292">J437+J441+J451+J456+J463+J470</f>
        <v>2233.5</v>
      </c>
      <c r="K471" s="35"/>
      <c r="L471" s="34">
        <f t="shared" ref="L471" si="293">L437+L441+L451+L456+L463+L470</f>
        <v>451.72</v>
      </c>
    </row>
    <row r="472" spans="1:12" ht="25.5" x14ac:dyDescent="0.25">
      <c r="A472" s="22">
        <v>2</v>
      </c>
      <c r="B472" s="23">
        <v>5</v>
      </c>
      <c r="C472" s="24" t="s">
        <v>20</v>
      </c>
      <c r="D472" s="5" t="s">
        <v>21</v>
      </c>
      <c r="E472" s="47" t="s">
        <v>144</v>
      </c>
      <c r="F472" s="48">
        <v>200</v>
      </c>
      <c r="G472" s="48">
        <v>6</v>
      </c>
      <c r="H472" s="48">
        <v>6</v>
      </c>
      <c r="I472" s="48">
        <v>15</v>
      </c>
      <c r="J472" s="48">
        <v>130</v>
      </c>
      <c r="K472" s="49">
        <v>139</v>
      </c>
      <c r="L472" s="48">
        <v>18.23</v>
      </c>
    </row>
    <row r="473" spans="1:12" ht="15" x14ac:dyDescent="0.25">
      <c r="A473" s="25"/>
      <c r="B473" s="16"/>
      <c r="C473" s="11"/>
      <c r="D473" s="6" t="s">
        <v>27</v>
      </c>
      <c r="E473" s="50" t="s">
        <v>143</v>
      </c>
      <c r="F473" s="51">
        <v>50</v>
      </c>
      <c r="G473" s="51">
        <v>5</v>
      </c>
      <c r="H473" s="51">
        <v>4</v>
      </c>
      <c r="I473" s="51">
        <v>0</v>
      </c>
      <c r="J473" s="51">
        <v>51</v>
      </c>
      <c r="K473" s="52">
        <v>267</v>
      </c>
      <c r="L473" s="51">
        <v>14.23</v>
      </c>
    </row>
    <row r="474" spans="1:12" ht="15" x14ac:dyDescent="0.25">
      <c r="A474" s="25"/>
      <c r="B474" s="16"/>
      <c r="C474" s="11"/>
      <c r="D474" s="7" t="s">
        <v>22</v>
      </c>
      <c r="E474" s="50" t="s">
        <v>50</v>
      </c>
      <c r="F474" s="51">
        <v>200</v>
      </c>
      <c r="G474" s="51">
        <v>2</v>
      </c>
      <c r="H474" s="51">
        <v>1</v>
      </c>
      <c r="I474" s="51">
        <v>20</v>
      </c>
      <c r="J474" s="51">
        <v>88</v>
      </c>
      <c r="K474" s="52">
        <v>465</v>
      </c>
      <c r="L474" s="51">
        <v>9.19</v>
      </c>
    </row>
    <row r="475" spans="1:12" ht="15" x14ac:dyDescent="0.25">
      <c r="A475" s="25"/>
      <c r="B475" s="16"/>
      <c r="C475" s="11"/>
      <c r="D475" s="7" t="s">
        <v>23</v>
      </c>
      <c r="E475" s="50" t="s">
        <v>51</v>
      </c>
      <c r="F475" s="51">
        <v>60</v>
      </c>
      <c r="G475" s="51">
        <v>2</v>
      </c>
      <c r="H475" s="51">
        <v>1</v>
      </c>
      <c r="I475" s="51">
        <v>16</v>
      </c>
      <c r="J475" s="51">
        <v>80</v>
      </c>
      <c r="K475" s="52">
        <v>576</v>
      </c>
      <c r="L475" s="51">
        <v>6.6</v>
      </c>
    </row>
    <row r="476" spans="1:12" ht="15" x14ac:dyDescent="0.25">
      <c r="A476" s="25"/>
      <c r="B476" s="16"/>
      <c r="C476" s="11"/>
      <c r="D476" s="7" t="s">
        <v>24</v>
      </c>
      <c r="E476" s="50" t="s">
        <v>62</v>
      </c>
      <c r="F476" s="51">
        <v>100</v>
      </c>
      <c r="G476" s="51">
        <v>1</v>
      </c>
      <c r="H476" s="51">
        <v>1</v>
      </c>
      <c r="I476" s="51">
        <v>5</v>
      </c>
      <c r="J476" s="51">
        <v>31</v>
      </c>
      <c r="K476" s="52">
        <v>82</v>
      </c>
      <c r="L476" s="51">
        <v>15.8</v>
      </c>
    </row>
    <row r="477" spans="1:12" ht="15" x14ac:dyDescent="0.25">
      <c r="A477" s="25"/>
      <c r="B477" s="16"/>
      <c r="C477" s="11"/>
      <c r="D477" s="6" t="s">
        <v>27</v>
      </c>
      <c r="E477" s="50" t="s">
        <v>80</v>
      </c>
      <c r="F477" s="51">
        <v>10</v>
      </c>
      <c r="G477" s="51">
        <v>0</v>
      </c>
      <c r="H477" s="51">
        <v>6</v>
      </c>
      <c r="I477" s="51">
        <v>0</v>
      </c>
      <c r="J477" s="51">
        <v>58</v>
      </c>
      <c r="K477" s="52">
        <v>79</v>
      </c>
      <c r="L477" s="51">
        <v>10.199999999999999</v>
      </c>
    </row>
    <row r="478" spans="1:12" ht="15" x14ac:dyDescent="0.25">
      <c r="A478" s="25"/>
      <c r="B478" s="16"/>
      <c r="C478" s="11"/>
      <c r="D478" s="6" t="s">
        <v>38</v>
      </c>
      <c r="E478" s="50" t="s">
        <v>97</v>
      </c>
      <c r="F478" s="51">
        <v>20</v>
      </c>
      <c r="G478" s="51">
        <v>2</v>
      </c>
      <c r="H478" s="51">
        <v>3</v>
      </c>
      <c r="I478" s="51">
        <v>0</v>
      </c>
      <c r="J478" s="51">
        <v>32</v>
      </c>
      <c r="K478" s="52">
        <v>75</v>
      </c>
      <c r="L478" s="51">
        <v>13.93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SUM(F472:F478)</f>
        <v>640</v>
      </c>
      <c r="G479" s="21">
        <f t="shared" ref="G479" si="294">SUM(G472:G478)</f>
        <v>18</v>
      </c>
      <c r="H479" s="21">
        <f t="shared" ref="H479" si="295">SUM(H472:H478)</f>
        <v>22</v>
      </c>
      <c r="I479" s="21">
        <f t="shared" ref="I479" si="296">SUM(I472:I478)</f>
        <v>56</v>
      </c>
      <c r="J479" s="21">
        <f t="shared" ref="J479" si="297">SUM(J472:J478)</f>
        <v>470</v>
      </c>
      <c r="K479" s="27"/>
      <c r="L479" s="21">
        <f t="shared" ref="L479:L521" si="298">SUM(L472:L478)</f>
        <v>88.18</v>
      </c>
    </row>
    <row r="480" spans="1:12" ht="15" x14ac:dyDescent="0.25">
      <c r="A480" s="28">
        <f>A472</f>
        <v>2</v>
      </c>
      <c r="B480" s="14">
        <f>B472</f>
        <v>5</v>
      </c>
      <c r="C480" s="10" t="s">
        <v>25</v>
      </c>
      <c r="D480" s="12" t="s">
        <v>24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6"/>
      <c r="B483" s="18"/>
      <c r="C483" s="8"/>
      <c r="D483" s="19" t="s">
        <v>39</v>
      </c>
      <c r="E483" s="9"/>
      <c r="F483" s="21">
        <f>SUM(F480:F482)</f>
        <v>0</v>
      </c>
      <c r="G483" s="21">
        <f t="shared" ref="G483" si="299">SUM(G480:G482)</f>
        <v>0</v>
      </c>
      <c r="H483" s="21">
        <f t="shared" ref="H483" si="300">SUM(H480:H482)</f>
        <v>0</v>
      </c>
      <c r="I483" s="21">
        <f t="shared" ref="I483" si="301">SUM(I480:I482)</f>
        <v>0</v>
      </c>
      <c r="J483" s="21">
        <f t="shared" ref="J483" si="302">SUM(J480:J482)</f>
        <v>0</v>
      </c>
      <c r="K483" s="27"/>
      <c r="L483" s="21">
        <f>SUM(L480:L482)</f>
        <v>0</v>
      </c>
    </row>
    <row r="484" spans="1:12" ht="25.5" x14ac:dyDescent="0.25">
      <c r="A484" s="28">
        <f>A472</f>
        <v>2</v>
      </c>
      <c r="B484" s="14">
        <f>B472</f>
        <v>5</v>
      </c>
      <c r="C484" s="10" t="s">
        <v>26</v>
      </c>
      <c r="D484" s="7" t="s">
        <v>27</v>
      </c>
      <c r="E484" s="50" t="s">
        <v>145</v>
      </c>
      <c r="F484" s="51">
        <v>100</v>
      </c>
      <c r="G484" s="51">
        <v>1</v>
      </c>
      <c r="H484" s="51">
        <v>6</v>
      </c>
      <c r="I484" s="51">
        <v>3</v>
      </c>
      <c r="J484" s="51">
        <v>74</v>
      </c>
      <c r="K484" s="52">
        <v>19</v>
      </c>
      <c r="L484" s="51">
        <v>22.64</v>
      </c>
    </row>
    <row r="485" spans="1:12" ht="15" x14ac:dyDescent="0.25">
      <c r="A485" s="25"/>
      <c r="B485" s="16"/>
      <c r="C485" s="11"/>
      <c r="D485" s="7" t="s">
        <v>28</v>
      </c>
      <c r="E485" s="50" t="s">
        <v>146</v>
      </c>
      <c r="F485" s="51">
        <v>250</v>
      </c>
      <c r="G485" s="51">
        <v>11</v>
      </c>
      <c r="H485" s="51">
        <v>8</v>
      </c>
      <c r="I485" s="51">
        <v>18</v>
      </c>
      <c r="J485" s="51">
        <v>189</v>
      </c>
      <c r="K485" s="52">
        <v>113</v>
      </c>
      <c r="L485" s="51">
        <v>31.91</v>
      </c>
    </row>
    <row r="486" spans="1:12" ht="15" x14ac:dyDescent="0.25">
      <c r="A486" s="25"/>
      <c r="B486" s="16"/>
      <c r="C486" s="11"/>
      <c r="D486" s="7" t="s">
        <v>29</v>
      </c>
      <c r="E486" s="50" t="s">
        <v>148</v>
      </c>
      <c r="F486" s="51">
        <v>100</v>
      </c>
      <c r="G486" s="51">
        <v>9</v>
      </c>
      <c r="H486" s="51">
        <v>10</v>
      </c>
      <c r="I486" s="51">
        <v>8</v>
      </c>
      <c r="J486" s="51">
        <v>165</v>
      </c>
      <c r="K486" s="52">
        <v>184</v>
      </c>
      <c r="L486" s="51">
        <v>49.88</v>
      </c>
    </row>
    <row r="487" spans="1:12" ht="25.5" x14ac:dyDescent="0.25">
      <c r="A487" s="25"/>
      <c r="B487" s="16"/>
      <c r="C487" s="11"/>
      <c r="D487" s="7" t="s">
        <v>30</v>
      </c>
      <c r="E487" s="50" t="s">
        <v>164</v>
      </c>
      <c r="F487" s="51">
        <v>150</v>
      </c>
      <c r="G487" s="51">
        <v>6</v>
      </c>
      <c r="H487" s="51">
        <v>7</v>
      </c>
      <c r="I487" s="51">
        <v>26</v>
      </c>
      <c r="J487" s="51">
        <v>186</v>
      </c>
      <c r="K487" s="52">
        <v>202</v>
      </c>
      <c r="L487" s="51">
        <v>16.95</v>
      </c>
    </row>
    <row r="488" spans="1:12" ht="15" x14ac:dyDescent="0.25">
      <c r="A488" s="25"/>
      <c r="B488" s="16"/>
      <c r="C488" s="11"/>
      <c r="D488" s="7" t="s">
        <v>31</v>
      </c>
      <c r="E488" s="50" t="s">
        <v>57</v>
      </c>
      <c r="F488" s="51">
        <v>200</v>
      </c>
      <c r="G488" s="51">
        <v>1</v>
      </c>
      <c r="H488" s="51">
        <v>2</v>
      </c>
      <c r="I488" s="51">
        <v>18</v>
      </c>
      <c r="J488" s="51">
        <v>87</v>
      </c>
      <c r="K488" s="52">
        <v>501</v>
      </c>
      <c r="L488" s="51">
        <v>11.49</v>
      </c>
    </row>
    <row r="489" spans="1:12" ht="15" x14ac:dyDescent="0.25">
      <c r="A489" s="25"/>
      <c r="B489" s="16"/>
      <c r="C489" s="11"/>
      <c r="D489" s="7" t="s">
        <v>32</v>
      </c>
      <c r="E489" s="50" t="s">
        <v>59</v>
      </c>
      <c r="F489" s="51">
        <v>20</v>
      </c>
      <c r="G489" s="51">
        <v>2</v>
      </c>
      <c r="H489" s="51">
        <v>0</v>
      </c>
      <c r="I489" s="51">
        <v>10</v>
      </c>
      <c r="J489" s="51">
        <v>47</v>
      </c>
      <c r="K489" s="52">
        <v>573</v>
      </c>
      <c r="L489" s="51">
        <v>2.2000000000000002</v>
      </c>
    </row>
    <row r="490" spans="1:12" ht="15" x14ac:dyDescent="0.25">
      <c r="A490" s="25"/>
      <c r="B490" s="16"/>
      <c r="C490" s="11"/>
      <c r="D490" s="7" t="s">
        <v>33</v>
      </c>
      <c r="E490" s="50" t="s">
        <v>58</v>
      </c>
      <c r="F490" s="51">
        <v>25</v>
      </c>
      <c r="G490" s="51">
        <v>2</v>
      </c>
      <c r="H490" s="51">
        <v>0</v>
      </c>
      <c r="I490" s="51">
        <v>10</v>
      </c>
      <c r="J490" s="51">
        <v>52</v>
      </c>
      <c r="K490" s="52">
        <v>574</v>
      </c>
      <c r="L490" s="51">
        <v>1.75</v>
      </c>
    </row>
    <row r="491" spans="1:12" ht="15" x14ac:dyDescent="0.25">
      <c r="A491" s="25"/>
      <c r="B491" s="16"/>
      <c r="C491" s="11"/>
      <c r="D491" s="6" t="s">
        <v>23</v>
      </c>
      <c r="E491" s="50" t="s">
        <v>147</v>
      </c>
      <c r="F491" s="51">
        <v>15</v>
      </c>
      <c r="G491" s="51">
        <v>1</v>
      </c>
      <c r="H491" s="51">
        <v>0</v>
      </c>
      <c r="I491" s="51">
        <v>4</v>
      </c>
      <c r="J491" s="51">
        <v>22</v>
      </c>
      <c r="K491" s="52">
        <v>143</v>
      </c>
      <c r="L491" s="51">
        <v>1.98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SUM(F484:F492)</f>
        <v>860</v>
      </c>
      <c r="G493" s="21">
        <f t="shared" ref="G493" si="303">SUM(G484:G492)</f>
        <v>33</v>
      </c>
      <c r="H493" s="21">
        <f t="shared" ref="H493" si="304">SUM(H484:H492)</f>
        <v>33</v>
      </c>
      <c r="I493" s="21">
        <f t="shared" ref="I493" si="305">SUM(I484:I492)</f>
        <v>97</v>
      </c>
      <c r="J493" s="21">
        <f t="shared" ref="J493" si="306">SUM(J484:J492)</f>
        <v>822</v>
      </c>
      <c r="K493" s="27"/>
      <c r="L493" s="21">
        <f>SUM(L484:L492)</f>
        <v>138.79999999999998</v>
      </c>
    </row>
    <row r="494" spans="1:12" ht="15" x14ac:dyDescent="0.25">
      <c r="A494" s="28">
        <f>A472</f>
        <v>2</v>
      </c>
      <c r="B494" s="14">
        <f>B472</f>
        <v>5</v>
      </c>
      <c r="C494" s="10" t="s">
        <v>34</v>
      </c>
      <c r="D494" s="12" t="s">
        <v>35</v>
      </c>
      <c r="E494" s="50" t="s">
        <v>76</v>
      </c>
      <c r="F494" s="51">
        <v>80</v>
      </c>
      <c r="G494" s="51">
        <v>6</v>
      </c>
      <c r="H494" s="51">
        <v>5</v>
      </c>
      <c r="I494" s="51">
        <v>22</v>
      </c>
      <c r="J494" s="51">
        <v>152</v>
      </c>
      <c r="K494" s="52">
        <v>526</v>
      </c>
      <c r="L494" s="51">
        <v>7.11</v>
      </c>
    </row>
    <row r="495" spans="1:12" ht="15" x14ac:dyDescent="0.25">
      <c r="A495" s="25"/>
      <c r="B495" s="16"/>
      <c r="C495" s="11"/>
      <c r="D495" s="12" t="s">
        <v>31</v>
      </c>
      <c r="E495" s="50" t="s">
        <v>61</v>
      </c>
      <c r="F495" s="51">
        <v>200</v>
      </c>
      <c r="G495" s="51">
        <v>0</v>
      </c>
      <c r="H495" s="51">
        <v>0</v>
      </c>
      <c r="I495" s="51">
        <v>21</v>
      </c>
      <c r="J495" s="51">
        <v>90</v>
      </c>
      <c r="K495" s="52">
        <v>495</v>
      </c>
      <c r="L495" s="51">
        <v>3.43</v>
      </c>
    </row>
    <row r="496" spans="1:12" ht="15" x14ac:dyDescent="0.25">
      <c r="A496" s="25"/>
      <c r="B496" s="16"/>
      <c r="C496" s="11"/>
      <c r="D496" s="6" t="s">
        <v>70</v>
      </c>
      <c r="E496" s="50" t="s">
        <v>108</v>
      </c>
      <c r="F496" s="51">
        <v>25</v>
      </c>
      <c r="G496" s="51">
        <v>2</v>
      </c>
      <c r="H496" s="51">
        <v>3</v>
      </c>
      <c r="I496" s="51">
        <v>10</v>
      </c>
      <c r="J496" s="51">
        <v>70</v>
      </c>
      <c r="K496" s="52">
        <v>471</v>
      </c>
      <c r="L496" s="51">
        <v>7.01</v>
      </c>
    </row>
    <row r="497" spans="1:12" ht="15" x14ac:dyDescent="0.25">
      <c r="A497" s="25"/>
      <c r="B497" s="16"/>
      <c r="C497" s="11"/>
      <c r="D497" s="6" t="s">
        <v>24</v>
      </c>
      <c r="E497" s="50" t="s">
        <v>62</v>
      </c>
      <c r="F497" s="51">
        <v>100</v>
      </c>
      <c r="G497" s="51">
        <v>1</v>
      </c>
      <c r="H497" s="51">
        <v>1</v>
      </c>
      <c r="I497" s="51">
        <v>8</v>
      </c>
      <c r="J497" s="51">
        <v>41</v>
      </c>
      <c r="K497" s="52">
        <v>82</v>
      </c>
      <c r="L497" s="51">
        <v>47.4</v>
      </c>
    </row>
    <row r="498" spans="1:12" ht="15" x14ac:dyDescent="0.25">
      <c r="A498" s="26"/>
      <c r="B498" s="18"/>
      <c r="C498" s="8"/>
      <c r="D498" s="19" t="s">
        <v>39</v>
      </c>
      <c r="E498" s="9"/>
      <c r="F498" s="21">
        <f>SUM(F494:F497)</f>
        <v>405</v>
      </c>
      <c r="G498" s="21">
        <f t="shared" ref="G498" si="307">SUM(G494:G497)</f>
        <v>9</v>
      </c>
      <c r="H498" s="21">
        <f t="shared" ref="H498" si="308">SUM(H494:H497)</f>
        <v>9</v>
      </c>
      <c r="I498" s="21">
        <f t="shared" ref="I498" si="309">SUM(I494:I497)</f>
        <v>61</v>
      </c>
      <c r="J498" s="21">
        <f t="shared" ref="J498" si="310">SUM(J494:J497)</f>
        <v>353</v>
      </c>
      <c r="K498" s="27"/>
      <c r="L498" s="21">
        <f>SUM(L494:L497)</f>
        <v>64.95</v>
      </c>
    </row>
    <row r="499" spans="1:12" ht="15" x14ac:dyDescent="0.25">
      <c r="A499" s="28">
        <f>A472</f>
        <v>2</v>
      </c>
      <c r="B499" s="14">
        <f>B472</f>
        <v>5</v>
      </c>
      <c r="C499" s="10" t="s">
        <v>36</v>
      </c>
      <c r="D499" s="7" t="s">
        <v>21</v>
      </c>
      <c r="E499" s="50" t="s">
        <v>105</v>
      </c>
      <c r="F499" s="51">
        <v>100</v>
      </c>
      <c r="G499" s="63">
        <v>12</v>
      </c>
      <c r="H499" s="63">
        <v>1</v>
      </c>
      <c r="I499" s="63">
        <v>6</v>
      </c>
      <c r="J499" s="63">
        <v>86</v>
      </c>
      <c r="K499" s="52">
        <v>165</v>
      </c>
      <c r="L499" s="51">
        <v>35</v>
      </c>
    </row>
    <row r="500" spans="1:12" ht="15" x14ac:dyDescent="0.25">
      <c r="A500" s="25"/>
      <c r="B500" s="16"/>
      <c r="C500" s="11"/>
      <c r="D500" s="7" t="s">
        <v>30</v>
      </c>
      <c r="E500" s="50" t="s">
        <v>78</v>
      </c>
      <c r="F500" s="51">
        <v>200</v>
      </c>
      <c r="G500" s="63">
        <v>5</v>
      </c>
      <c r="H500" s="63">
        <v>7</v>
      </c>
      <c r="I500" s="63">
        <v>15</v>
      </c>
      <c r="J500" s="63">
        <v>150</v>
      </c>
      <c r="K500" s="52">
        <v>377</v>
      </c>
      <c r="L500" s="51">
        <v>34.94</v>
      </c>
    </row>
    <row r="501" spans="1:12" ht="15" x14ac:dyDescent="0.25">
      <c r="A501" s="25"/>
      <c r="B501" s="16"/>
      <c r="C501" s="11"/>
      <c r="D501" s="7" t="s">
        <v>31</v>
      </c>
      <c r="E501" s="50" t="s">
        <v>79</v>
      </c>
      <c r="F501" s="51">
        <v>200</v>
      </c>
      <c r="G501" s="63">
        <v>0</v>
      </c>
      <c r="H501" s="63">
        <v>0</v>
      </c>
      <c r="I501" s="63">
        <v>13</v>
      </c>
      <c r="J501" s="63">
        <v>47</v>
      </c>
      <c r="K501" s="52">
        <v>457</v>
      </c>
      <c r="L501" s="51">
        <v>1.43</v>
      </c>
    </row>
    <row r="502" spans="1:12" ht="15" x14ac:dyDescent="0.25">
      <c r="A502" s="25"/>
      <c r="B502" s="16"/>
      <c r="C502" s="11"/>
      <c r="D502" s="7" t="s">
        <v>23</v>
      </c>
      <c r="E502" s="50" t="s">
        <v>58</v>
      </c>
      <c r="F502" s="51">
        <v>30</v>
      </c>
      <c r="G502" s="63">
        <v>4</v>
      </c>
      <c r="H502" s="63">
        <v>1</v>
      </c>
      <c r="I502" s="63">
        <v>15</v>
      </c>
      <c r="J502" s="63">
        <v>78</v>
      </c>
      <c r="K502" s="52">
        <v>574</v>
      </c>
      <c r="L502" s="51">
        <v>4.2</v>
      </c>
    </row>
    <row r="503" spans="1:12" ht="15" x14ac:dyDescent="0.25">
      <c r="A503" s="25"/>
      <c r="B503" s="16"/>
      <c r="C503" s="11"/>
      <c r="D503" s="6" t="s">
        <v>27</v>
      </c>
      <c r="E503" s="50" t="s">
        <v>54</v>
      </c>
      <c r="F503" s="51">
        <v>100</v>
      </c>
      <c r="G503" s="63">
        <v>1</v>
      </c>
      <c r="H503" s="63">
        <v>0</v>
      </c>
      <c r="I503" s="63">
        <v>5</v>
      </c>
      <c r="J503" s="63">
        <v>26</v>
      </c>
      <c r="K503" s="52">
        <v>53</v>
      </c>
      <c r="L503" s="51">
        <v>14.3</v>
      </c>
    </row>
    <row r="504" spans="1:12" ht="15" x14ac:dyDescent="0.25">
      <c r="A504" s="25"/>
      <c r="B504" s="16"/>
      <c r="C504" s="11"/>
      <c r="D504" s="6" t="s">
        <v>32</v>
      </c>
      <c r="E504" s="50" t="s">
        <v>59</v>
      </c>
      <c r="F504" s="51">
        <v>40</v>
      </c>
      <c r="G504" s="63">
        <v>3</v>
      </c>
      <c r="H504" s="63">
        <v>0</v>
      </c>
      <c r="I504" s="63">
        <v>19</v>
      </c>
      <c r="J504" s="63">
        <v>83</v>
      </c>
      <c r="K504" s="52">
        <v>573</v>
      </c>
      <c r="L504" s="51">
        <v>3.5</v>
      </c>
    </row>
    <row r="505" spans="1:12" ht="15" x14ac:dyDescent="0.25">
      <c r="A505" s="26"/>
      <c r="B505" s="18"/>
      <c r="C505" s="8"/>
      <c r="D505" s="19" t="s">
        <v>39</v>
      </c>
      <c r="E505" s="9"/>
      <c r="F505" s="21">
        <f>SUM(F499:F504)</f>
        <v>670</v>
      </c>
      <c r="G505" s="21">
        <f t="shared" ref="G505" si="311">SUM(G499:G504)</f>
        <v>25</v>
      </c>
      <c r="H505" s="21">
        <f t="shared" ref="H505" si="312">SUM(H499:H504)</f>
        <v>9</v>
      </c>
      <c r="I505" s="21">
        <f t="shared" ref="I505" si="313">SUM(I499:I504)</f>
        <v>73</v>
      </c>
      <c r="J505" s="21">
        <f t="shared" ref="J505" si="314">SUM(J499:J504)</f>
        <v>470</v>
      </c>
      <c r="K505" s="27"/>
      <c r="L505" s="21">
        <f>SUM(L499:L504)</f>
        <v>93.37</v>
      </c>
    </row>
    <row r="506" spans="1:12" ht="15" x14ac:dyDescent="0.25">
      <c r="A506" s="28">
        <f>A472</f>
        <v>2</v>
      </c>
      <c r="B506" s="14">
        <f>B472</f>
        <v>5</v>
      </c>
      <c r="C506" s="10" t="s">
        <v>37</v>
      </c>
      <c r="D506" s="12" t="s">
        <v>38</v>
      </c>
      <c r="E506" s="50" t="s">
        <v>67</v>
      </c>
      <c r="F506" s="51">
        <v>200</v>
      </c>
      <c r="G506" s="63">
        <v>2.8</v>
      </c>
      <c r="H506" s="63">
        <v>2</v>
      </c>
      <c r="I506" s="63">
        <v>4</v>
      </c>
      <c r="J506" s="63">
        <v>46</v>
      </c>
      <c r="K506" s="52">
        <v>470</v>
      </c>
      <c r="L506" s="51">
        <v>45.19</v>
      </c>
    </row>
    <row r="507" spans="1:12" ht="15" x14ac:dyDescent="0.25">
      <c r="A507" s="25"/>
      <c r="B507" s="16"/>
      <c r="C507" s="11"/>
      <c r="D507" s="12" t="s">
        <v>35</v>
      </c>
      <c r="E507" s="50" t="s">
        <v>106</v>
      </c>
      <c r="F507" s="51">
        <v>50</v>
      </c>
      <c r="G507" s="63">
        <v>1.8</v>
      </c>
      <c r="H507" s="63">
        <v>2.0499999999999998</v>
      </c>
      <c r="I507" s="63">
        <v>5</v>
      </c>
      <c r="J507" s="63">
        <v>50</v>
      </c>
      <c r="K507" s="52">
        <v>576</v>
      </c>
      <c r="L507" s="51">
        <v>22.5</v>
      </c>
    </row>
    <row r="508" spans="1:12" ht="15" x14ac:dyDescent="0.25">
      <c r="A508" s="25"/>
      <c r="B508" s="16"/>
      <c r="C508" s="11"/>
      <c r="D508" s="12" t="s">
        <v>31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12" t="s">
        <v>24</v>
      </c>
      <c r="E509" s="50" t="s">
        <v>62</v>
      </c>
      <c r="F509" s="51">
        <v>100</v>
      </c>
      <c r="G509" s="63">
        <v>1</v>
      </c>
      <c r="H509" s="63">
        <v>1</v>
      </c>
      <c r="I509" s="63">
        <v>5</v>
      </c>
      <c r="J509" s="63">
        <v>31</v>
      </c>
      <c r="K509" s="52">
        <v>82</v>
      </c>
      <c r="L509" s="51">
        <v>15.8</v>
      </c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6"/>
      <c r="B512" s="18"/>
      <c r="C512" s="8"/>
      <c r="D512" s="20" t="s">
        <v>39</v>
      </c>
      <c r="E512" s="9"/>
      <c r="F512" s="21">
        <f>SUM(F506:F511)</f>
        <v>350</v>
      </c>
      <c r="G512" s="21">
        <f t="shared" ref="G512" si="315">SUM(G506:G511)</f>
        <v>5.6</v>
      </c>
      <c r="H512" s="21">
        <f t="shared" ref="H512" si="316">SUM(H506:H511)</f>
        <v>5.05</v>
      </c>
      <c r="I512" s="21">
        <f t="shared" ref="I512" si="317">SUM(I506:I511)</f>
        <v>14</v>
      </c>
      <c r="J512" s="21">
        <f t="shared" ref="J512" si="318">SUM(J506:J511)</f>
        <v>127</v>
      </c>
      <c r="K512" s="27"/>
      <c r="L512" s="21">
        <f>SUM(L506:L511)</f>
        <v>83.49</v>
      </c>
    </row>
    <row r="513" spans="1:12" ht="15.75" customHeight="1" thickBot="1" x14ac:dyDescent="0.25">
      <c r="A513" s="31">
        <f>A472</f>
        <v>2</v>
      </c>
      <c r="B513" s="32">
        <f>B472</f>
        <v>5</v>
      </c>
      <c r="C513" s="99" t="s">
        <v>4</v>
      </c>
      <c r="D513" s="100"/>
      <c r="E513" s="33"/>
      <c r="F513" s="34">
        <f>F479+F483+F493+F498+F505+F512</f>
        <v>2925</v>
      </c>
      <c r="G513" s="34">
        <f t="shared" ref="G513" si="319">G479+G483+G493+G498+G505+G512</f>
        <v>90.6</v>
      </c>
      <c r="H513" s="34">
        <f t="shared" ref="H513" si="320">H479+H483+H493+H498+H505+H512</f>
        <v>78.05</v>
      </c>
      <c r="I513" s="34">
        <f t="shared" ref="I513" si="321">I479+I483+I493+I498+I505+I512</f>
        <v>301</v>
      </c>
      <c r="J513" s="34">
        <f t="shared" ref="J513" si="322">J479+J483+J493+J498+J505+J512</f>
        <v>2242</v>
      </c>
      <c r="K513" s="35"/>
      <c r="L513" s="34">
        <f>L479+L483+L493+L498+L505+L512</f>
        <v>468.79</v>
      </c>
    </row>
    <row r="514" spans="1:12" ht="15" x14ac:dyDescent="0.25">
      <c r="A514" s="22">
        <v>2</v>
      </c>
      <c r="B514" s="23">
        <v>6</v>
      </c>
      <c r="C514" s="24" t="s">
        <v>20</v>
      </c>
      <c r="D514" s="5" t="s">
        <v>21</v>
      </c>
      <c r="E514" s="47" t="s">
        <v>68</v>
      </c>
      <c r="F514" s="48">
        <v>200</v>
      </c>
      <c r="G514" s="64">
        <v>23.06</v>
      </c>
      <c r="H514" s="64">
        <v>11.17</v>
      </c>
      <c r="I514" s="64">
        <v>21.75</v>
      </c>
      <c r="J514" s="64">
        <v>279.70999999999998</v>
      </c>
      <c r="K514" s="49">
        <v>279</v>
      </c>
      <c r="L514" s="48">
        <v>73.41</v>
      </c>
    </row>
    <row r="515" spans="1:12" ht="15" x14ac:dyDescent="0.25">
      <c r="A515" s="25"/>
      <c r="B515" s="16"/>
      <c r="C515" s="11"/>
      <c r="D515" s="6"/>
      <c r="E515" s="50" t="s">
        <v>177</v>
      </c>
      <c r="F515" s="51">
        <v>40</v>
      </c>
      <c r="G515" s="63">
        <v>0.1</v>
      </c>
      <c r="H515" s="63">
        <v>0</v>
      </c>
      <c r="I515" s="63">
        <v>16.25</v>
      </c>
      <c r="J515" s="63">
        <v>65.5</v>
      </c>
      <c r="K515" s="52">
        <v>86</v>
      </c>
      <c r="L515" s="51">
        <v>7.04</v>
      </c>
    </row>
    <row r="516" spans="1:12" ht="15" x14ac:dyDescent="0.25">
      <c r="A516" s="25"/>
      <c r="B516" s="16"/>
      <c r="C516" s="11"/>
      <c r="D516" s="7" t="s">
        <v>22</v>
      </c>
      <c r="E516" s="50" t="s">
        <v>109</v>
      </c>
      <c r="F516" s="51">
        <v>200</v>
      </c>
      <c r="G516" s="63">
        <v>1.56</v>
      </c>
      <c r="H516" s="63">
        <v>1.1399999999999999</v>
      </c>
      <c r="I516" s="63">
        <v>20.21</v>
      </c>
      <c r="J516" s="63">
        <v>97.32</v>
      </c>
      <c r="K516" s="52">
        <v>460</v>
      </c>
      <c r="L516" s="51">
        <v>6.1</v>
      </c>
    </row>
    <row r="517" spans="1:12" ht="15" x14ac:dyDescent="0.25">
      <c r="A517" s="25"/>
      <c r="B517" s="16"/>
      <c r="C517" s="11"/>
      <c r="D517" s="7" t="s">
        <v>23</v>
      </c>
      <c r="E517" s="50" t="s">
        <v>51</v>
      </c>
      <c r="F517" s="51">
        <v>60</v>
      </c>
      <c r="G517" s="63">
        <v>3.75</v>
      </c>
      <c r="H517" s="63">
        <v>1.45</v>
      </c>
      <c r="I517" s="63">
        <v>25.7</v>
      </c>
      <c r="J517" s="63">
        <v>130.5</v>
      </c>
      <c r="K517" s="52">
        <v>576</v>
      </c>
      <c r="L517" s="51">
        <v>6.6</v>
      </c>
    </row>
    <row r="518" spans="1:12" ht="15" x14ac:dyDescent="0.25">
      <c r="A518" s="25"/>
      <c r="B518" s="16"/>
      <c r="C518" s="11"/>
      <c r="D518" s="7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SUM(F514:F520)</f>
        <v>500</v>
      </c>
      <c r="G521" s="21">
        <f t="shared" ref="G521" si="323">SUM(G514:G520)</f>
        <v>28.47</v>
      </c>
      <c r="H521" s="21">
        <f t="shared" ref="H521" si="324">SUM(H514:H520)</f>
        <v>13.76</v>
      </c>
      <c r="I521" s="21">
        <f t="shared" ref="I521" si="325">SUM(I514:I520)</f>
        <v>83.91</v>
      </c>
      <c r="J521" s="21">
        <f t="shared" ref="J521" si="326">SUM(J514:J520)</f>
        <v>573.03</v>
      </c>
      <c r="K521" s="27"/>
      <c r="L521" s="21">
        <f t="shared" si="298"/>
        <v>93.149999999999991</v>
      </c>
    </row>
    <row r="522" spans="1:12" ht="15" x14ac:dyDescent="0.25">
      <c r="A522" s="28">
        <f>A514</f>
        <v>2</v>
      </c>
      <c r="B522" s="14">
        <f>B514</f>
        <v>6</v>
      </c>
      <c r="C522" s="10" t="s">
        <v>25</v>
      </c>
      <c r="D522" s="12" t="s">
        <v>24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" si="327">SUM(G522:G524)</f>
        <v>0</v>
      </c>
      <c r="H525" s="21">
        <f t="shared" ref="H525" si="328">SUM(H522:H524)</f>
        <v>0</v>
      </c>
      <c r="I525" s="21">
        <f t="shared" ref="I525" si="329">SUM(I522:I524)</f>
        <v>0</v>
      </c>
      <c r="J525" s="21">
        <f t="shared" ref="J525" si="330">SUM(J522:J524)</f>
        <v>0</v>
      </c>
      <c r="K525" s="27"/>
      <c r="L525" s="21">
        <f>SUM(L522:L524)</f>
        <v>0</v>
      </c>
    </row>
    <row r="526" spans="1:12" ht="15" x14ac:dyDescent="0.25">
      <c r="A526" s="28">
        <f>A514</f>
        <v>2</v>
      </c>
      <c r="B526" s="14">
        <f>B514</f>
        <v>6</v>
      </c>
      <c r="C526" s="10" t="s">
        <v>26</v>
      </c>
      <c r="D526" s="7" t="s">
        <v>27</v>
      </c>
      <c r="E526" s="50" t="s">
        <v>98</v>
      </c>
      <c r="F526" s="51">
        <v>200</v>
      </c>
      <c r="G526" s="63">
        <v>1.6</v>
      </c>
      <c r="H526" s="63">
        <v>6.2</v>
      </c>
      <c r="I526" s="63">
        <v>6.6</v>
      </c>
      <c r="J526" s="63">
        <v>88</v>
      </c>
      <c r="K526" s="52">
        <v>47</v>
      </c>
      <c r="L526" s="51">
        <v>5.27</v>
      </c>
    </row>
    <row r="527" spans="1:12" ht="25.5" x14ac:dyDescent="0.25">
      <c r="A527" s="25"/>
      <c r="B527" s="16"/>
      <c r="C527" s="11"/>
      <c r="D527" s="7" t="s">
        <v>28</v>
      </c>
      <c r="E527" s="50" t="s">
        <v>111</v>
      </c>
      <c r="F527" s="51">
        <v>250</v>
      </c>
      <c r="G527" s="63">
        <v>5.84</v>
      </c>
      <c r="H527" s="63">
        <v>3.84</v>
      </c>
      <c r="I527" s="63">
        <v>15.08</v>
      </c>
      <c r="J527" s="63">
        <v>118.3</v>
      </c>
      <c r="K527" s="52">
        <v>80</v>
      </c>
      <c r="L527" s="51">
        <v>23.05</v>
      </c>
    </row>
    <row r="528" spans="1:12" ht="15" x14ac:dyDescent="0.25">
      <c r="A528" s="25"/>
      <c r="B528" s="16"/>
      <c r="C528" s="11"/>
      <c r="D528" s="7" t="s">
        <v>29</v>
      </c>
      <c r="E528" s="50" t="s">
        <v>74</v>
      </c>
      <c r="F528" s="51">
        <v>100</v>
      </c>
      <c r="G528" s="63">
        <v>9.73</v>
      </c>
      <c r="H528" s="63">
        <v>6.8</v>
      </c>
      <c r="I528" s="63">
        <v>8.36</v>
      </c>
      <c r="J528" s="63">
        <v>133.6</v>
      </c>
      <c r="K528" s="52">
        <v>339</v>
      </c>
      <c r="L528" s="51">
        <v>64.12</v>
      </c>
    </row>
    <row r="529" spans="1:12" ht="15" x14ac:dyDescent="0.25">
      <c r="A529" s="25"/>
      <c r="B529" s="16"/>
      <c r="C529" s="11"/>
      <c r="D529" s="7" t="s">
        <v>30</v>
      </c>
      <c r="E529" s="50" t="s">
        <v>149</v>
      </c>
      <c r="F529" s="51">
        <v>150</v>
      </c>
      <c r="G529" s="63">
        <v>4.18</v>
      </c>
      <c r="H529" s="63">
        <v>3.47</v>
      </c>
      <c r="I529" s="63">
        <v>35.86</v>
      </c>
      <c r="J529" s="63">
        <v>191.4</v>
      </c>
      <c r="K529" s="52">
        <v>241</v>
      </c>
      <c r="L529" s="51">
        <v>13.86</v>
      </c>
    </row>
    <row r="530" spans="1:12" ht="15" x14ac:dyDescent="0.25">
      <c r="A530" s="25"/>
      <c r="B530" s="16"/>
      <c r="C530" s="11"/>
      <c r="D530" s="7" t="s">
        <v>31</v>
      </c>
      <c r="E530" s="50" t="s">
        <v>57</v>
      </c>
      <c r="F530" s="51">
        <v>200</v>
      </c>
      <c r="G530" s="63">
        <v>1</v>
      </c>
      <c r="H530" s="63">
        <v>0.2</v>
      </c>
      <c r="I530" s="63">
        <v>20.2</v>
      </c>
      <c r="J530" s="63">
        <v>86.6</v>
      </c>
      <c r="K530" s="52">
        <v>501</v>
      </c>
      <c r="L530" s="51">
        <v>11.49</v>
      </c>
    </row>
    <row r="531" spans="1:12" ht="15" x14ac:dyDescent="0.25">
      <c r="A531" s="25"/>
      <c r="B531" s="16"/>
      <c r="C531" s="11"/>
      <c r="D531" s="7" t="s">
        <v>32</v>
      </c>
      <c r="E531" s="50" t="s">
        <v>59</v>
      </c>
      <c r="F531" s="51">
        <v>40</v>
      </c>
      <c r="G531" s="63">
        <v>3.04</v>
      </c>
      <c r="H531" s="63">
        <v>0.32</v>
      </c>
      <c r="I531" s="63">
        <v>19.68</v>
      </c>
      <c r="J531" s="63">
        <v>93.6</v>
      </c>
      <c r="K531" s="52">
        <v>573</v>
      </c>
      <c r="L531" s="51">
        <v>4.4000000000000004</v>
      </c>
    </row>
    <row r="532" spans="1:12" ht="15" x14ac:dyDescent="0.25">
      <c r="A532" s="25"/>
      <c r="B532" s="16"/>
      <c r="C532" s="11"/>
      <c r="D532" s="7" t="s">
        <v>33</v>
      </c>
      <c r="E532" s="50" t="s">
        <v>58</v>
      </c>
      <c r="F532" s="51">
        <v>50</v>
      </c>
      <c r="G532" s="63">
        <v>4</v>
      </c>
      <c r="H532" s="63">
        <v>0.75</v>
      </c>
      <c r="I532" s="63">
        <v>20.05</v>
      </c>
      <c r="J532" s="63">
        <v>103</v>
      </c>
      <c r="K532" s="52">
        <v>574</v>
      </c>
      <c r="L532" s="51">
        <v>3.5</v>
      </c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SUM(F526:F534)</f>
        <v>990</v>
      </c>
      <c r="G535" s="21">
        <f t="shared" ref="G535" si="331">SUM(G526:G534)</f>
        <v>29.39</v>
      </c>
      <c r="H535" s="21">
        <f t="shared" ref="H535" si="332">SUM(H526:H534)</f>
        <v>21.58</v>
      </c>
      <c r="I535" s="21">
        <f t="shared" ref="I535" si="333">SUM(I526:I534)</f>
        <v>125.83</v>
      </c>
      <c r="J535" s="21">
        <f t="shared" ref="J535" si="334">SUM(J526:J534)</f>
        <v>814.5</v>
      </c>
      <c r="K535" s="27"/>
      <c r="L535" s="21">
        <f>SUM(L526:L534)</f>
        <v>125.69</v>
      </c>
    </row>
    <row r="536" spans="1:12" ht="15" x14ac:dyDescent="0.25">
      <c r="A536" s="28">
        <f>A514</f>
        <v>2</v>
      </c>
      <c r="B536" s="14">
        <f>B514</f>
        <v>6</v>
      </c>
      <c r="C536" s="10" t="s">
        <v>34</v>
      </c>
      <c r="D536" s="12" t="s">
        <v>35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12" t="s">
        <v>31</v>
      </c>
      <c r="E537" s="50" t="s">
        <v>113</v>
      </c>
      <c r="F537" s="51">
        <v>200</v>
      </c>
      <c r="G537" s="63">
        <v>5.4</v>
      </c>
      <c r="H537" s="63">
        <v>4.4000000000000004</v>
      </c>
      <c r="I537" s="63">
        <v>8.8000000000000007</v>
      </c>
      <c r="J537" s="63">
        <v>96.4</v>
      </c>
      <c r="K537" s="52">
        <v>469</v>
      </c>
      <c r="L537" s="51">
        <v>18.68</v>
      </c>
    </row>
    <row r="538" spans="1:12" ht="15" x14ac:dyDescent="0.25">
      <c r="A538" s="25"/>
      <c r="B538" s="16"/>
      <c r="C538" s="11"/>
      <c r="D538" s="6" t="s">
        <v>70</v>
      </c>
      <c r="E538" s="50" t="s">
        <v>178</v>
      </c>
      <c r="F538" s="51">
        <v>75</v>
      </c>
      <c r="G538" s="63">
        <v>5.31</v>
      </c>
      <c r="H538" s="63">
        <v>6</v>
      </c>
      <c r="I538" s="63">
        <v>41.08</v>
      </c>
      <c r="J538" s="63">
        <v>239.54</v>
      </c>
      <c r="K538" s="52">
        <v>580</v>
      </c>
      <c r="L538" s="51">
        <v>14.87</v>
      </c>
    </row>
    <row r="539" spans="1:12" ht="15" x14ac:dyDescent="0.25">
      <c r="A539" s="25"/>
      <c r="B539" s="16"/>
      <c r="C539" s="11"/>
      <c r="D539" s="6" t="s">
        <v>24</v>
      </c>
      <c r="E539" s="50" t="s">
        <v>62</v>
      </c>
      <c r="F539" s="51">
        <v>300</v>
      </c>
      <c r="G539" s="63">
        <v>1</v>
      </c>
      <c r="H539" s="63">
        <v>1</v>
      </c>
      <c r="I539" s="63">
        <v>24.5</v>
      </c>
      <c r="J539" s="63">
        <v>111</v>
      </c>
      <c r="K539" s="52">
        <v>82</v>
      </c>
      <c r="L539" s="51">
        <v>47.44</v>
      </c>
    </row>
    <row r="540" spans="1:12" ht="15" x14ac:dyDescent="0.25">
      <c r="A540" s="26"/>
      <c r="B540" s="18"/>
      <c r="C540" s="8"/>
      <c r="D540" s="19" t="s">
        <v>39</v>
      </c>
      <c r="E540" s="9"/>
      <c r="F540" s="21">
        <f>SUM(F536:F539)</f>
        <v>575</v>
      </c>
      <c r="G540" s="21">
        <f t="shared" ref="G540" si="335">SUM(G536:G539)</f>
        <v>11.71</v>
      </c>
      <c r="H540" s="21">
        <f t="shared" ref="H540" si="336">SUM(H536:H539)</f>
        <v>11.4</v>
      </c>
      <c r="I540" s="21">
        <f t="shared" ref="I540" si="337">SUM(I536:I539)</f>
        <v>74.38</v>
      </c>
      <c r="J540" s="21">
        <f t="shared" ref="J540" si="338">SUM(J536:J539)</f>
        <v>446.94</v>
      </c>
      <c r="K540" s="27"/>
      <c r="L540" s="21">
        <f>SUM(L536:L539)</f>
        <v>80.989999999999995</v>
      </c>
    </row>
    <row r="541" spans="1:12" ht="15" x14ac:dyDescent="0.25">
      <c r="A541" s="28">
        <f>A514</f>
        <v>2</v>
      </c>
      <c r="B541" s="14">
        <f>B514</f>
        <v>6</v>
      </c>
      <c r="C541" s="10" t="s">
        <v>36</v>
      </c>
      <c r="D541" s="7" t="s">
        <v>21</v>
      </c>
      <c r="E541" s="50" t="s">
        <v>77</v>
      </c>
      <c r="F541" s="51">
        <v>100</v>
      </c>
      <c r="G541" s="63">
        <v>12.86</v>
      </c>
      <c r="H541" s="63">
        <v>4.7300000000000004</v>
      </c>
      <c r="I541" s="63">
        <v>10.16</v>
      </c>
      <c r="J541" s="63">
        <v>134.59</v>
      </c>
      <c r="K541" s="52">
        <v>307</v>
      </c>
      <c r="L541" s="51">
        <v>22.03</v>
      </c>
    </row>
    <row r="542" spans="1:12" ht="15" x14ac:dyDescent="0.25">
      <c r="A542" s="25"/>
      <c r="B542" s="16"/>
      <c r="C542" s="11"/>
      <c r="D542" s="7" t="s">
        <v>30</v>
      </c>
      <c r="E542" s="50" t="s">
        <v>151</v>
      </c>
      <c r="F542" s="51">
        <v>350</v>
      </c>
      <c r="G542" s="63">
        <v>16.66</v>
      </c>
      <c r="H542" s="63">
        <v>9.94</v>
      </c>
      <c r="I542" s="63">
        <v>26.26</v>
      </c>
      <c r="J542" s="63">
        <v>212.32</v>
      </c>
      <c r="K542" s="52">
        <v>378</v>
      </c>
      <c r="L542" s="51">
        <v>34.94</v>
      </c>
    </row>
    <row r="543" spans="1:12" ht="15" x14ac:dyDescent="0.25">
      <c r="A543" s="25"/>
      <c r="B543" s="16"/>
      <c r="C543" s="11"/>
      <c r="D543" s="7" t="s">
        <v>31</v>
      </c>
      <c r="E543" s="50" t="s">
        <v>88</v>
      </c>
      <c r="F543" s="51">
        <v>200</v>
      </c>
      <c r="G543" s="63">
        <v>0.24</v>
      </c>
      <c r="H543" s="63">
        <v>0.05</v>
      </c>
      <c r="I543" s="63">
        <v>18.170000000000002</v>
      </c>
      <c r="J543" s="63">
        <v>74.930000000000007</v>
      </c>
      <c r="K543" s="52">
        <v>459</v>
      </c>
      <c r="L543" s="51">
        <v>2.2200000000000002</v>
      </c>
    </row>
    <row r="544" spans="1:12" ht="15" x14ac:dyDescent="0.25">
      <c r="A544" s="25"/>
      <c r="B544" s="16"/>
      <c r="C544" s="11"/>
      <c r="D544" s="7" t="s">
        <v>23</v>
      </c>
      <c r="E544" s="50" t="s">
        <v>58</v>
      </c>
      <c r="F544" s="51">
        <v>30</v>
      </c>
      <c r="G544" s="63">
        <v>2.4</v>
      </c>
      <c r="H544" s="63">
        <v>0.45</v>
      </c>
      <c r="I544" s="63">
        <v>12.03</v>
      </c>
      <c r="J544" s="63">
        <v>61.8</v>
      </c>
      <c r="K544" s="52">
        <v>574</v>
      </c>
      <c r="L544" s="51">
        <v>2.1</v>
      </c>
    </row>
    <row r="545" spans="1:12" ht="15" x14ac:dyDescent="0.25">
      <c r="A545" s="25"/>
      <c r="B545" s="16"/>
      <c r="C545" s="11"/>
      <c r="D545" s="6" t="s">
        <v>27</v>
      </c>
      <c r="E545" s="50" t="s">
        <v>150</v>
      </c>
      <c r="F545" s="51">
        <v>200</v>
      </c>
      <c r="G545" s="63">
        <v>1.9</v>
      </c>
      <c r="H545" s="63">
        <v>8.9</v>
      </c>
      <c r="I545" s="63">
        <v>7.7</v>
      </c>
      <c r="J545" s="63">
        <v>118</v>
      </c>
      <c r="K545" s="52">
        <v>150</v>
      </c>
      <c r="L545" s="51">
        <v>30.56</v>
      </c>
    </row>
    <row r="546" spans="1:12" ht="15" x14ac:dyDescent="0.25">
      <c r="A546" s="25"/>
      <c r="B546" s="16"/>
      <c r="C546" s="11"/>
      <c r="D546" s="6" t="s">
        <v>32</v>
      </c>
      <c r="E546" s="50" t="s">
        <v>59</v>
      </c>
      <c r="F546" s="51">
        <v>30</v>
      </c>
      <c r="G546" s="63">
        <v>2.2799999999999998</v>
      </c>
      <c r="H546" s="63">
        <v>0.24</v>
      </c>
      <c r="I546" s="63">
        <v>14.6</v>
      </c>
      <c r="J546" s="63">
        <v>70.2</v>
      </c>
      <c r="K546" s="52">
        <v>573</v>
      </c>
      <c r="L546" s="51">
        <v>3.3</v>
      </c>
    </row>
    <row r="547" spans="1:12" ht="15" x14ac:dyDescent="0.25">
      <c r="A547" s="26"/>
      <c r="B547" s="18"/>
      <c r="C547" s="8"/>
      <c r="D547" s="19" t="s">
        <v>39</v>
      </c>
      <c r="E547" s="9"/>
      <c r="F547" s="21">
        <f>SUM(F541:F546)</f>
        <v>910</v>
      </c>
      <c r="G547" s="21">
        <f t="shared" ref="G547" si="339">SUM(G541:G546)</f>
        <v>36.339999999999996</v>
      </c>
      <c r="H547" s="21">
        <f t="shared" ref="H547" si="340">SUM(H541:H546)</f>
        <v>24.31</v>
      </c>
      <c r="I547" s="21">
        <f t="shared" ref="I547" si="341">SUM(I541:I546)</f>
        <v>88.92</v>
      </c>
      <c r="J547" s="21">
        <f t="shared" ref="J547" si="342">SUM(J541:J546)</f>
        <v>671.84</v>
      </c>
      <c r="K547" s="27"/>
      <c r="L547" s="21">
        <f>SUM(L541:L546)</f>
        <v>95.149999999999991</v>
      </c>
    </row>
    <row r="548" spans="1:12" ht="15" x14ac:dyDescent="0.25">
      <c r="A548" s="28">
        <f>A514</f>
        <v>2</v>
      </c>
      <c r="B548" s="14">
        <f>B514</f>
        <v>6</v>
      </c>
      <c r="C548" s="10" t="s">
        <v>37</v>
      </c>
      <c r="D548" s="12" t="s">
        <v>38</v>
      </c>
      <c r="E548" s="50" t="s">
        <v>67</v>
      </c>
      <c r="F548" s="51">
        <v>200</v>
      </c>
      <c r="G548" s="63">
        <v>5.8</v>
      </c>
      <c r="H548" s="63">
        <v>5</v>
      </c>
      <c r="I548" s="63">
        <v>8</v>
      </c>
      <c r="J548" s="63">
        <v>100.2</v>
      </c>
      <c r="K548" s="52">
        <v>470</v>
      </c>
      <c r="L548" s="51">
        <v>45.16</v>
      </c>
    </row>
    <row r="549" spans="1:12" ht="15" x14ac:dyDescent="0.25">
      <c r="A549" s="25"/>
      <c r="B549" s="16"/>
      <c r="C549" s="11"/>
      <c r="D549" s="12" t="s">
        <v>35</v>
      </c>
      <c r="E549" s="50" t="s">
        <v>106</v>
      </c>
      <c r="F549" s="51">
        <v>50</v>
      </c>
      <c r="G549" s="63">
        <v>3.8</v>
      </c>
      <c r="H549" s="63">
        <v>3.05</v>
      </c>
      <c r="I549" s="63">
        <v>28.2</v>
      </c>
      <c r="J549" s="63">
        <v>155.5</v>
      </c>
      <c r="K549" s="52">
        <v>576</v>
      </c>
      <c r="L549" s="51">
        <v>22.5</v>
      </c>
    </row>
    <row r="550" spans="1:12" ht="15" x14ac:dyDescent="0.25">
      <c r="A550" s="25"/>
      <c r="B550" s="16"/>
      <c r="C550" s="11"/>
      <c r="D550" s="12" t="s">
        <v>31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12" t="s">
        <v>24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6"/>
      <c r="B554" s="18"/>
      <c r="C554" s="8"/>
      <c r="D554" s="20" t="s">
        <v>39</v>
      </c>
      <c r="E554" s="9"/>
      <c r="F554" s="21">
        <f>SUM(F548:F553)</f>
        <v>250</v>
      </c>
      <c r="G554" s="21">
        <f t="shared" ref="G554" si="343">SUM(G548:G553)</f>
        <v>9.6</v>
      </c>
      <c r="H554" s="21">
        <f t="shared" ref="H554" si="344">SUM(H548:H553)</f>
        <v>8.0500000000000007</v>
      </c>
      <c r="I554" s="21">
        <f t="shared" ref="I554" si="345">SUM(I548:I553)</f>
        <v>36.200000000000003</v>
      </c>
      <c r="J554" s="21">
        <f t="shared" ref="J554" si="346">SUM(J548:J553)</f>
        <v>255.7</v>
      </c>
      <c r="K554" s="27"/>
      <c r="L554" s="21">
        <f>SUM(L548:L553)</f>
        <v>67.66</v>
      </c>
    </row>
    <row r="555" spans="1:12" ht="15.75" customHeight="1" thickBot="1" x14ac:dyDescent="0.25">
      <c r="A555" s="31">
        <f>A514</f>
        <v>2</v>
      </c>
      <c r="B555" s="32">
        <f>B514</f>
        <v>6</v>
      </c>
      <c r="C555" s="99" t="s">
        <v>4</v>
      </c>
      <c r="D555" s="100"/>
      <c r="E555" s="33"/>
      <c r="F555" s="34">
        <f>F521+F525+F535+F540+F547+F554</f>
        <v>3225</v>
      </c>
      <c r="G555" s="34">
        <f t="shared" ref="G555" si="347">G521+G525+G535+G540+G547+G554</f>
        <v>115.50999999999999</v>
      </c>
      <c r="H555" s="34">
        <f t="shared" ref="H555" si="348">H521+H525+H535+H540+H547+H554</f>
        <v>79.099999999999994</v>
      </c>
      <c r="I555" s="34">
        <f t="shared" ref="I555" si="349">I521+I525+I535+I540+I547+I554</f>
        <v>409.24</v>
      </c>
      <c r="J555" s="34">
        <f t="shared" ref="J555" si="350">J521+J525+J535+J540+J547+J554</f>
        <v>2762.0099999999998</v>
      </c>
      <c r="K555" s="35"/>
      <c r="L555" s="34">
        <f t="shared" ref="L555" si="351">L521+L525+L535+L540+L547+L554</f>
        <v>462.64</v>
      </c>
    </row>
    <row r="556" spans="1:12" ht="15" x14ac:dyDescent="0.25">
      <c r="A556" s="22">
        <v>2</v>
      </c>
      <c r="B556" s="23">
        <v>7</v>
      </c>
      <c r="C556" s="24" t="s">
        <v>20</v>
      </c>
      <c r="D556" s="5" t="s">
        <v>21</v>
      </c>
      <c r="E556" s="47" t="s">
        <v>152</v>
      </c>
      <c r="F556" s="48">
        <v>200</v>
      </c>
      <c r="G556" s="64">
        <v>3.05</v>
      </c>
      <c r="H556" s="64">
        <v>8</v>
      </c>
      <c r="I556" s="64">
        <v>15.02</v>
      </c>
      <c r="J556" s="64">
        <v>144.27000000000001</v>
      </c>
      <c r="K556" s="49">
        <v>229</v>
      </c>
      <c r="L556" s="48">
        <v>21.21</v>
      </c>
    </row>
    <row r="557" spans="1:12" ht="15" x14ac:dyDescent="0.25">
      <c r="A557" s="25"/>
      <c r="B557" s="16"/>
      <c r="C557" s="11"/>
      <c r="D557" s="6" t="s">
        <v>38</v>
      </c>
      <c r="E557" s="50" t="s">
        <v>80</v>
      </c>
      <c r="F557" s="51">
        <v>30</v>
      </c>
      <c r="G557" s="63">
        <v>0.16</v>
      </c>
      <c r="H557" s="63">
        <v>14.5</v>
      </c>
      <c r="I557" s="63">
        <v>0.26</v>
      </c>
      <c r="J557" s="63">
        <v>132.19999999999999</v>
      </c>
      <c r="K557" s="52">
        <v>79</v>
      </c>
      <c r="L557" s="51">
        <v>30.6</v>
      </c>
    </row>
    <row r="558" spans="1:12" ht="15" x14ac:dyDescent="0.25">
      <c r="A558" s="25"/>
      <c r="B558" s="16"/>
      <c r="C558" s="11"/>
      <c r="D558" s="7" t="s">
        <v>22</v>
      </c>
      <c r="E558" s="50" t="s">
        <v>71</v>
      </c>
      <c r="F558" s="51">
        <v>200</v>
      </c>
      <c r="G558" s="63">
        <v>1.97</v>
      </c>
      <c r="H558" s="63">
        <v>1.48</v>
      </c>
      <c r="I558" s="63">
        <v>20.399999999999999</v>
      </c>
      <c r="J558" s="63">
        <v>103.14</v>
      </c>
      <c r="K558" s="52">
        <v>462</v>
      </c>
      <c r="L558" s="51">
        <v>7.94</v>
      </c>
    </row>
    <row r="559" spans="1:12" ht="15" x14ac:dyDescent="0.25">
      <c r="A559" s="25"/>
      <c r="B559" s="16"/>
      <c r="C559" s="11"/>
      <c r="D559" s="7" t="s">
        <v>23</v>
      </c>
      <c r="E559" s="50" t="s">
        <v>51</v>
      </c>
      <c r="F559" s="51">
        <v>50</v>
      </c>
      <c r="G559" s="63">
        <v>3.38</v>
      </c>
      <c r="H559" s="63">
        <v>1.31</v>
      </c>
      <c r="I559" s="63">
        <v>23.13</v>
      </c>
      <c r="J559" s="63">
        <v>117.45</v>
      </c>
      <c r="K559" s="52">
        <v>576</v>
      </c>
      <c r="L559" s="51">
        <v>5.5</v>
      </c>
    </row>
    <row r="560" spans="1:12" ht="15" x14ac:dyDescent="0.25">
      <c r="A560" s="25"/>
      <c r="B560" s="16"/>
      <c r="C560" s="11"/>
      <c r="D560" s="7" t="s">
        <v>24</v>
      </c>
      <c r="E560" s="50"/>
      <c r="F560" s="51"/>
      <c r="G560" s="63"/>
      <c r="H560" s="63"/>
      <c r="I560" s="63"/>
      <c r="J560" s="63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63"/>
      <c r="H561" s="63"/>
      <c r="I561" s="63"/>
      <c r="J561" s="63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SUM(F556:F562)</f>
        <v>480</v>
      </c>
      <c r="G563" s="21">
        <f t="shared" ref="G563" si="352">SUM(G556:G562)</f>
        <v>8.5599999999999987</v>
      </c>
      <c r="H563" s="21">
        <f t="shared" ref="H563" si="353">SUM(H556:H562)</f>
        <v>25.29</v>
      </c>
      <c r="I563" s="21">
        <f t="shared" ref="I563" si="354">SUM(I556:I562)</f>
        <v>58.81</v>
      </c>
      <c r="J563" s="21">
        <f t="shared" ref="J563" si="355">SUM(J556:J562)</f>
        <v>497.06</v>
      </c>
      <c r="K563" s="27"/>
      <c r="L563" s="21">
        <f t="shared" ref="L563" si="356">SUM(L556:L562)</f>
        <v>65.25</v>
      </c>
    </row>
    <row r="564" spans="1:12" ht="15" x14ac:dyDescent="0.2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" si="357">SUM(G564:G566)</f>
        <v>0</v>
      </c>
      <c r="H567" s="21">
        <f t="shared" ref="H567" si="358">SUM(H564:H566)</f>
        <v>0</v>
      </c>
      <c r="I567" s="21">
        <f t="shared" ref="I567" si="359">SUM(I564:I566)</f>
        <v>0</v>
      </c>
      <c r="J567" s="21">
        <f t="shared" ref="J567" si="360">SUM(J564:J566)</f>
        <v>0</v>
      </c>
      <c r="K567" s="27"/>
      <c r="L567" s="21">
        <f>SUM(L564:L566)</f>
        <v>0</v>
      </c>
    </row>
    <row r="568" spans="1:12" ht="15" x14ac:dyDescent="0.2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50" t="s">
        <v>153</v>
      </c>
      <c r="F568" s="51">
        <v>200</v>
      </c>
      <c r="G568" s="63">
        <v>2.73</v>
      </c>
      <c r="H568" s="63">
        <v>7.06</v>
      </c>
      <c r="I568" s="63">
        <v>9.5500000000000007</v>
      </c>
      <c r="J568" s="63">
        <v>112</v>
      </c>
      <c r="K568" s="52">
        <v>29</v>
      </c>
      <c r="L568" s="51">
        <v>7.5</v>
      </c>
    </row>
    <row r="569" spans="1:12" ht="15" x14ac:dyDescent="0.25">
      <c r="A569" s="25"/>
      <c r="B569" s="16"/>
      <c r="C569" s="11"/>
      <c r="D569" s="7" t="s">
        <v>28</v>
      </c>
      <c r="E569" s="50" t="s">
        <v>154</v>
      </c>
      <c r="F569" s="51">
        <v>250</v>
      </c>
      <c r="G569" s="63">
        <v>4.99</v>
      </c>
      <c r="H569" s="63">
        <v>7.94</v>
      </c>
      <c r="I569" s="63">
        <v>12.8</v>
      </c>
      <c r="J569" s="63">
        <v>142.62</v>
      </c>
      <c r="K569" s="52">
        <v>101</v>
      </c>
      <c r="L569" s="51">
        <v>27.85</v>
      </c>
    </row>
    <row r="570" spans="1:12" ht="15" x14ac:dyDescent="0.25">
      <c r="A570" s="25"/>
      <c r="B570" s="16"/>
      <c r="C570" s="11"/>
      <c r="D570" s="7" t="s">
        <v>29</v>
      </c>
      <c r="E570" s="50" t="s">
        <v>155</v>
      </c>
      <c r="F570" s="51">
        <v>100</v>
      </c>
      <c r="G570" s="63">
        <v>8.09</v>
      </c>
      <c r="H570" s="63">
        <v>8.35</v>
      </c>
      <c r="I570" s="63">
        <v>7.18</v>
      </c>
      <c r="J570" s="63">
        <v>136.28</v>
      </c>
      <c r="K570" s="52">
        <v>189</v>
      </c>
      <c r="L570" s="51">
        <v>40.74</v>
      </c>
    </row>
    <row r="571" spans="1:12" ht="15" x14ac:dyDescent="0.25">
      <c r="A571" s="25"/>
      <c r="B571" s="16"/>
      <c r="C571" s="11"/>
      <c r="D571" s="7" t="s">
        <v>30</v>
      </c>
      <c r="E571" s="50" t="s">
        <v>65</v>
      </c>
      <c r="F571" s="51">
        <v>150</v>
      </c>
      <c r="G571" s="63">
        <v>3.55</v>
      </c>
      <c r="H571" s="63">
        <v>2.94</v>
      </c>
      <c r="I571" s="63">
        <v>21.86</v>
      </c>
      <c r="J571" s="63">
        <v>128.09</v>
      </c>
      <c r="K571" s="52">
        <v>256</v>
      </c>
      <c r="L571" s="51">
        <v>3.79</v>
      </c>
    </row>
    <row r="572" spans="1:12" ht="15" x14ac:dyDescent="0.25">
      <c r="A572" s="25"/>
      <c r="B572" s="16"/>
      <c r="C572" s="11"/>
      <c r="D572" s="7" t="s">
        <v>31</v>
      </c>
      <c r="E572" s="50" t="s">
        <v>103</v>
      </c>
      <c r="F572" s="51">
        <v>200</v>
      </c>
      <c r="G572" s="63">
        <v>0.38</v>
      </c>
      <c r="H572" s="63">
        <v>0</v>
      </c>
      <c r="I572" s="63">
        <v>27.09</v>
      </c>
      <c r="J572" s="63">
        <v>109.85</v>
      </c>
      <c r="K572" s="52">
        <v>495</v>
      </c>
      <c r="L572" s="51">
        <v>3.43</v>
      </c>
    </row>
    <row r="573" spans="1:12" ht="15" x14ac:dyDescent="0.25">
      <c r="A573" s="25"/>
      <c r="B573" s="16"/>
      <c r="C573" s="11"/>
      <c r="D573" s="7" t="s">
        <v>32</v>
      </c>
      <c r="E573" s="50" t="s">
        <v>59</v>
      </c>
      <c r="F573" s="51">
        <v>30</v>
      </c>
      <c r="G573" s="63">
        <v>2.2799999999999998</v>
      </c>
      <c r="H573" s="63">
        <v>0.24</v>
      </c>
      <c r="I573" s="63">
        <v>14.76</v>
      </c>
      <c r="J573" s="63">
        <v>70.2</v>
      </c>
      <c r="K573" s="52">
        <v>573</v>
      </c>
      <c r="L573" s="51">
        <v>3.3</v>
      </c>
    </row>
    <row r="574" spans="1:12" ht="15" x14ac:dyDescent="0.25">
      <c r="A574" s="25"/>
      <c r="B574" s="16"/>
      <c r="C574" s="11"/>
      <c r="D574" s="7" t="s">
        <v>33</v>
      </c>
      <c r="E574" s="50" t="s">
        <v>58</v>
      </c>
      <c r="F574" s="51">
        <v>55</v>
      </c>
      <c r="G574" s="63">
        <v>4.4000000000000004</v>
      </c>
      <c r="H574" s="63">
        <v>0.83</v>
      </c>
      <c r="I574" s="63">
        <v>22.06</v>
      </c>
      <c r="J574" s="63">
        <v>113.3</v>
      </c>
      <c r="K574" s="52">
        <v>574</v>
      </c>
      <c r="L574" s="51">
        <v>3.85</v>
      </c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SUM(F568:F576)</f>
        <v>985</v>
      </c>
      <c r="G577" s="21">
        <f t="shared" ref="G577" si="361">SUM(G568:G576)</f>
        <v>26.42</v>
      </c>
      <c r="H577" s="21">
        <f t="shared" ref="H577" si="362">SUM(H568:H576)</f>
        <v>27.36</v>
      </c>
      <c r="I577" s="21">
        <f t="shared" ref="I577" si="363">SUM(I568:I576)</f>
        <v>115.30000000000001</v>
      </c>
      <c r="J577" s="21">
        <f t="shared" ref="J577" si="364">SUM(J568:J576)</f>
        <v>812.34</v>
      </c>
      <c r="K577" s="27"/>
      <c r="L577" s="21">
        <f>SUM(L568:L576)</f>
        <v>90.460000000000008</v>
      </c>
    </row>
    <row r="578" spans="1:12" ht="15" x14ac:dyDescent="0.2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50" t="s">
        <v>156</v>
      </c>
      <c r="F578" s="51">
        <v>100</v>
      </c>
      <c r="G578" s="63">
        <v>5.6</v>
      </c>
      <c r="H578" s="63">
        <v>8.93</v>
      </c>
      <c r="I578" s="63">
        <v>37.046999999999997</v>
      </c>
      <c r="J578" s="63">
        <v>252</v>
      </c>
      <c r="K578" s="52">
        <v>542</v>
      </c>
      <c r="L578" s="51">
        <v>21.84</v>
      </c>
    </row>
    <row r="579" spans="1:12" ht="15" x14ac:dyDescent="0.25">
      <c r="A579" s="25"/>
      <c r="B579" s="16"/>
      <c r="C579" s="11"/>
      <c r="D579" s="12" t="s">
        <v>31</v>
      </c>
      <c r="E579" s="50" t="s">
        <v>123</v>
      </c>
      <c r="F579" s="51">
        <v>200</v>
      </c>
      <c r="G579" s="63">
        <v>0.62</v>
      </c>
      <c r="H579" s="63">
        <v>0.05</v>
      </c>
      <c r="I579" s="63">
        <v>29.96</v>
      </c>
      <c r="J579" s="63">
        <v>122.8</v>
      </c>
      <c r="K579" s="52" t="s">
        <v>157</v>
      </c>
      <c r="L579" s="51">
        <v>6.44</v>
      </c>
    </row>
    <row r="580" spans="1:12" ht="15" x14ac:dyDescent="0.25">
      <c r="A580" s="25"/>
      <c r="B580" s="16"/>
      <c r="C580" s="11"/>
      <c r="D580" s="6" t="s">
        <v>24</v>
      </c>
      <c r="E580" s="50" t="s">
        <v>62</v>
      </c>
      <c r="F580" s="51">
        <v>300</v>
      </c>
      <c r="G580" s="63">
        <v>1</v>
      </c>
      <c r="H580" s="63">
        <v>1</v>
      </c>
      <c r="I580" s="63">
        <v>24.5</v>
      </c>
      <c r="J580" s="63">
        <v>111</v>
      </c>
      <c r="K580" s="52">
        <v>82</v>
      </c>
      <c r="L580" s="51">
        <v>47.44</v>
      </c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6"/>
      <c r="B582" s="18"/>
      <c r="C582" s="8"/>
      <c r="D582" s="19" t="s">
        <v>39</v>
      </c>
      <c r="E582" s="9"/>
      <c r="F582" s="21">
        <f>SUM(F578:F581)</f>
        <v>600</v>
      </c>
      <c r="G582" s="21">
        <f t="shared" ref="G582" si="365">SUM(G578:G581)</f>
        <v>7.22</v>
      </c>
      <c r="H582" s="21">
        <f t="shared" ref="H582" si="366">SUM(H578:H581)</f>
        <v>9.98</v>
      </c>
      <c r="I582" s="21">
        <f t="shared" ref="I582" si="367">SUM(I578:I581)</f>
        <v>91.507000000000005</v>
      </c>
      <c r="J582" s="21">
        <f t="shared" ref="J582" si="368">SUM(J578:J581)</f>
        <v>485.8</v>
      </c>
      <c r="K582" s="27"/>
      <c r="L582" s="21">
        <f>SUM(L578:L581)</f>
        <v>75.72</v>
      </c>
    </row>
    <row r="583" spans="1:12" ht="15" x14ac:dyDescent="0.2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50" t="s">
        <v>115</v>
      </c>
      <c r="F583" s="51">
        <v>100</v>
      </c>
      <c r="G583" s="63">
        <v>12.4</v>
      </c>
      <c r="H583" s="63">
        <v>4.7</v>
      </c>
      <c r="I583" s="63">
        <v>13.28</v>
      </c>
      <c r="J583" s="63">
        <v>144.97999999999999</v>
      </c>
      <c r="K583" s="52">
        <v>164</v>
      </c>
      <c r="L583" s="51">
        <v>36.17</v>
      </c>
    </row>
    <row r="584" spans="1:12" ht="15" x14ac:dyDescent="0.25">
      <c r="A584" s="25"/>
      <c r="B584" s="16"/>
      <c r="C584" s="11"/>
      <c r="D584" s="7" t="s">
        <v>30</v>
      </c>
      <c r="E584" s="50" t="s">
        <v>78</v>
      </c>
      <c r="F584" s="51">
        <v>350</v>
      </c>
      <c r="G584" s="63">
        <v>4.7</v>
      </c>
      <c r="H584" s="63">
        <v>8.7899999999999991</v>
      </c>
      <c r="I584" s="63">
        <v>30.82</v>
      </c>
      <c r="J584" s="63">
        <v>221.24</v>
      </c>
      <c r="K584" s="52">
        <v>377</v>
      </c>
      <c r="L584" s="51">
        <v>34.94</v>
      </c>
    </row>
    <row r="585" spans="1:12" ht="15" x14ac:dyDescent="0.25">
      <c r="A585" s="25"/>
      <c r="B585" s="16"/>
      <c r="C585" s="11"/>
      <c r="D585" s="7" t="s">
        <v>31</v>
      </c>
      <c r="E585" s="50" t="s">
        <v>57</v>
      </c>
      <c r="F585" s="51">
        <v>200</v>
      </c>
      <c r="G585" s="63">
        <v>1</v>
      </c>
      <c r="H585" s="63">
        <v>0.2</v>
      </c>
      <c r="I585" s="63">
        <v>20.2</v>
      </c>
      <c r="J585" s="63">
        <v>86.6</v>
      </c>
      <c r="K585" s="52">
        <v>501</v>
      </c>
      <c r="L585" s="51">
        <v>11.49</v>
      </c>
    </row>
    <row r="586" spans="1:12" ht="15" x14ac:dyDescent="0.25">
      <c r="A586" s="25"/>
      <c r="B586" s="16"/>
      <c r="C586" s="11"/>
      <c r="D586" s="7" t="s">
        <v>23</v>
      </c>
      <c r="E586" s="50" t="s">
        <v>58</v>
      </c>
      <c r="F586" s="51">
        <v>40</v>
      </c>
      <c r="G586" s="63">
        <v>3.2</v>
      </c>
      <c r="H586" s="63">
        <v>0.6</v>
      </c>
      <c r="I586" s="63">
        <v>16.04</v>
      </c>
      <c r="J586" s="63">
        <v>82.4</v>
      </c>
      <c r="K586" s="52">
        <v>574</v>
      </c>
      <c r="L586" s="51">
        <v>2.8</v>
      </c>
    </row>
    <row r="587" spans="1:12" ht="15" x14ac:dyDescent="0.25">
      <c r="A587" s="25"/>
      <c r="B587" s="16"/>
      <c r="C587" s="11"/>
      <c r="D587" s="6" t="s">
        <v>27</v>
      </c>
      <c r="E587" s="50" t="s">
        <v>94</v>
      </c>
      <c r="F587" s="51">
        <v>200</v>
      </c>
      <c r="G587" s="63">
        <v>2.2000000000000002</v>
      </c>
      <c r="H587" s="63">
        <v>0.4</v>
      </c>
      <c r="I587" s="63">
        <v>7.6</v>
      </c>
      <c r="J587" s="63">
        <v>48</v>
      </c>
      <c r="K587" s="52">
        <v>54</v>
      </c>
      <c r="L587" s="51">
        <v>52</v>
      </c>
    </row>
    <row r="588" spans="1:12" ht="15" x14ac:dyDescent="0.25">
      <c r="A588" s="25"/>
      <c r="B588" s="16"/>
      <c r="C588" s="11"/>
      <c r="D588" s="6"/>
      <c r="E588" s="50" t="s">
        <v>59</v>
      </c>
      <c r="F588" s="51">
        <v>35</v>
      </c>
      <c r="G588" s="63">
        <v>2.33</v>
      </c>
      <c r="H588" s="63">
        <v>0.28000000000000003</v>
      </c>
      <c r="I588" s="63">
        <v>17.22</v>
      </c>
      <c r="J588" s="63">
        <v>81.900000000000006</v>
      </c>
      <c r="K588" s="52">
        <v>573</v>
      </c>
      <c r="L588" s="51">
        <v>3.85</v>
      </c>
    </row>
    <row r="589" spans="1:12" ht="15" x14ac:dyDescent="0.25">
      <c r="A589" s="26"/>
      <c r="B589" s="18"/>
      <c r="C589" s="8"/>
      <c r="D589" s="19" t="s">
        <v>39</v>
      </c>
      <c r="E589" s="9"/>
      <c r="F589" s="21">
        <f>SUM(F583:F588)</f>
        <v>925</v>
      </c>
      <c r="G589" s="21">
        <f t="shared" ref="G589" si="369">SUM(G583:G588)</f>
        <v>25.83</v>
      </c>
      <c r="H589" s="21">
        <f t="shared" ref="H589" si="370">SUM(H583:H588)</f>
        <v>14.969999999999997</v>
      </c>
      <c r="I589" s="21">
        <f t="shared" ref="I589" si="371">SUM(I583:I588)</f>
        <v>105.16</v>
      </c>
      <c r="J589" s="21">
        <f t="shared" ref="J589" si="372">SUM(J583:J588)</f>
        <v>665.12</v>
      </c>
      <c r="K589" s="27"/>
      <c r="L589" s="21">
        <f>SUM(L583:L588)</f>
        <v>141.24999999999997</v>
      </c>
    </row>
    <row r="590" spans="1:12" ht="15" x14ac:dyDescent="0.2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50" t="s">
        <v>67</v>
      </c>
      <c r="F590" s="51">
        <v>200</v>
      </c>
      <c r="G590" s="65">
        <v>5.8</v>
      </c>
      <c r="H590" s="65">
        <v>8</v>
      </c>
      <c r="I590" s="65">
        <v>8</v>
      </c>
      <c r="J590" s="65">
        <v>100.2</v>
      </c>
      <c r="K590" s="52">
        <v>470</v>
      </c>
      <c r="L590" s="51">
        <v>45.16</v>
      </c>
    </row>
    <row r="591" spans="1:12" ht="15" x14ac:dyDescent="0.25">
      <c r="A591" s="25"/>
      <c r="B591" s="16"/>
      <c r="C591" s="11"/>
      <c r="D591" s="12" t="s">
        <v>35</v>
      </c>
      <c r="E591" s="50" t="s">
        <v>106</v>
      </c>
      <c r="F591" s="51">
        <v>50</v>
      </c>
      <c r="G591" s="65">
        <v>3.8</v>
      </c>
      <c r="H591" s="65">
        <v>3.05</v>
      </c>
      <c r="I591" s="65">
        <v>28.2</v>
      </c>
      <c r="J591" s="65">
        <v>155.5</v>
      </c>
      <c r="K591" s="52">
        <v>576</v>
      </c>
      <c r="L591" s="51">
        <v>22.5</v>
      </c>
    </row>
    <row r="592" spans="1:12" ht="15" x14ac:dyDescent="0.25">
      <c r="A592" s="25"/>
      <c r="B592" s="16"/>
      <c r="C592" s="11"/>
      <c r="D592" s="12" t="s">
        <v>31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12" t="s">
        <v>24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6"/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6"/>
      <c r="B596" s="18"/>
      <c r="C596" s="8"/>
      <c r="D596" s="20" t="s">
        <v>39</v>
      </c>
      <c r="E596" s="9"/>
      <c r="F596" s="21">
        <f>SUM(F590:F595)</f>
        <v>250</v>
      </c>
      <c r="G596" s="21">
        <f t="shared" ref="G596" si="373">SUM(G590:G595)</f>
        <v>9.6</v>
      </c>
      <c r="H596" s="21">
        <f t="shared" ref="H596" si="374">SUM(H590:H595)</f>
        <v>11.05</v>
      </c>
      <c r="I596" s="21">
        <f t="shared" ref="I596" si="375">SUM(I590:I595)</f>
        <v>36.200000000000003</v>
      </c>
      <c r="J596" s="21">
        <f t="shared" ref="J596" si="376">SUM(J590:J595)</f>
        <v>255.7</v>
      </c>
      <c r="K596" s="27"/>
      <c r="L596" s="21">
        <f>SUM(L590:L595)</f>
        <v>67.66</v>
      </c>
    </row>
    <row r="597" spans="1:12" ht="15.75" thickBot="1" x14ac:dyDescent="0.25">
      <c r="A597" s="37">
        <f>A556</f>
        <v>2</v>
      </c>
      <c r="B597" s="38">
        <f>B556</f>
        <v>7</v>
      </c>
      <c r="C597" s="104" t="s">
        <v>4</v>
      </c>
      <c r="D597" s="105"/>
      <c r="E597" s="39"/>
      <c r="F597" s="40">
        <f>F563+F567+F577+F582+F589+F596</f>
        <v>3240</v>
      </c>
      <c r="G597" s="40">
        <f t="shared" ref="G597" si="377">G563+G567+G577+G582+G589+G596</f>
        <v>77.63</v>
      </c>
      <c r="H597" s="40">
        <f t="shared" ref="H597" si="378">H563+H567+H577+H582+H589+H596</f>
        <v>88.649999999999991</v>
      </c>
      <c r="I597" s="40">
        <f t="shared" ref="I597" si="379">I563+I567+I577+I582+I589+I596</f>
        <v>406.97700000000003</v>
      </c>
      <c r="J597" s="40">
        <f t="shared" ref="J597" si="380">J563+J567+J577+J582+J589+J596</f>
        <v>2716.02</v>
      </c>
      <c r="K597" s="41"/>
      <c r="L597" s="34">
        <f>L563+L567+L577+L582+L589+L596</f>
        <v>440.33999999999992</v>
      </c>
    </row>
    <row r="598" spans="1:12" ht="13.5" thickBot="1" x14ac:dyDescent="0.25">
      <c r="A598" s="29"/>
      <c r="B598" s="30"/>
      <c r="C598" s="106" t="s">
        <v>5</v>
      </c>
      <c r="D598" s="106"/>
      <c r="E598" s="106"/>
      <c r="F598" s="42">
        <f>(F47+F89+F131+F177+F219+F261+F303+F345+F387+F429+F471+F513+F555+F597)/(IF(F47=0,0,1)+IF(F89=0,0,1)+IF(F131=0,0,1)+IF(F177=0,0,1)+IF(F219=0,0,1)+IF(F261=0,0,1)+IF(F303=0,0,1)+IF(F345=0,0,1)+IF(F387=0,0,1)+IF(F429=0,0,1)+IF(F471=0,0,1)+IF(F513=0,0,1)+IF(F555=0,0,1)+IF(F597=0,0,1))</f>
        <v>2951.0714285714284</v>
      </c>
      <c r="G598" s="42">
        <f>(G47+G89+G131+G177+G219+G261+G303+G345+G387+G429+G471+G513+G555+G597)/(IF(G47=0,0,1)+IF(G89=0,0,1)+IF(G131=0,0,1)+IF(G177=0,0,1)+IF(G219=0,0,1)+IF(G261=0,0,1)+IF(G303=0,0,1)+IF(G345=0,0,1)+IF(G387=0,0,1)+IF(G429=0,0,1)+IF(G471=0,0,1)+IF(G513=0,0,1)+IF(G555=0,0,1)+IF(G597=0,0,1))</f>
        <v>91.597142857142828</v>
      </c>
      <c r="H598" s="42">
        <f>(H47+H89+H131+H177+H219+H261+H303+H345+H387+H429+H471+H513+H555+H597)/(IF(H47=0,0,1)+IF(H89=0,0,1)+IF(H131=0,0,1)+IF(H177=0,0,1)+IF(H219=0,0,1)+IF(H261=0,0,1)+IF(H303=0,0,1)+IF(H345=0,0,1)+IF(H387=0,0,1)+IF(H429=0,0,1)+IF(H471=0,0,1)+IF(H513=0,0,1)+IF(H555=0,0,1)+IF(H597=0,0,1))</f>
        <v>77.040357142857147</v>
      </c>
      <c r="I598" s="42">
        <f>(I47+I89+I131+I177+I219+I261+I303+I345+I387+I429+I471+I513+I555+I597)/(IF(I47=0,0,1)+IF(I89=0,0,1)+IF(I131=0,0,1)+IF(I177=0,0,1)+IF(I219=0,0,1)+IF(I261=0,0,1)+IF(I303=0,0,1)+IF(I345=0,0,1)+IF(I387=0,0,1)+IF(I429=0,0,1)+IF(I471=0,0,1)+IF(I513=0,0,1)+IF(I555=0,0,1)+IF(I597=0,0,1))</f>
        <v>342.39907142857146</v>
      </c>
      <c r="J598" s="42">
        <f>(J47+J89+J131+J177+J219+J261+J303+J345+J387+J429+J471+J513+J555+J597)/(IF(J47=0,0,1)+IF(J89=0,0,1)+IF(J131=0,0,1)+IF(J177=0,0,1)+IF(J219=0,0,1)+IF(J261=0,0,1)+IF(J303=0,0,1)+IF(J345=0,0,1)+IF(J387=0,0,1)+IF(J429=0,0,1)+IF(J471=0,0,1)+IF(J513=0,0,1)+IF(J555=0,0,1)+IF(J597=0,0,1))</f>
        <v>2382.1457142857139</v>
      </c>
      <c r="K598" s="42"/>
      <c r="L598" s="42">
        <f>(L47+L89+L131+L177+L219+L261+L303+L345+L387+L429+L471+L513+L555+L597)/(IF(L47=0,0,1)+IF(L89=0,0,1)+IF(L131=0,0,1)+IF(L177=0,0,1)+IF(L219=0,0,1)+IF(L261=0,0,1)+IF(L303=0,0,1)+IF(L345=0,0,1)+IF(L387=0,0,1)+IF(L429=0,0,1)+IF(L471=0,0,1)+IF(L513=0,0,1)+IF(L555=0,0,1)+IF(L597=0,0,1))</f>
        <v>455.50807142857144</v>
      </c>
    </row>
  </sheetData>
  <mergeCells count="18">
    <mergeCell ref="C597:D597"/>
    <mergeCell ref="C598:E598"/>
    <mergeCell ref="C345:D345"/>
    <mergeCell ref="C387:D387"/>
    <mergeCell ref="C429:D429"/>
    <mergeCell ref="C471:D471"/>
    <mergeCell ref="C513:D513"/>
    <mergeCell ref="C555:D555"/>
    <mergeCell ref="C303:D303"/>
    <mergeCell ref="C47:D47"/>
    <mergeCell ref="C1:E1"/>
    <mergeCell ref="H1:K1"/>
    <mergeCell ref="H2:K2"/>
    <mergeCell ref="C89:D89"/>
    <mergeCell ref="C131:D131"/>
    <mergeCell ref="C177:D177"/>
    <mergeCell ref="C219:D219"/>
    <mergeCell ref="C261:D261"/>
  </mergeCells>
  <pageMargins left="0.51181102362204722" right="0.31496062992125984" top="0.55118110236220474" bottom="0.55118110236220474" header="0" footer="0"/>
  <pageSetup paperSize="9" scale="70" orientation="portrait" r:id="rId1"/>
  <rowBreaks count="11" manualBreakCount="11">
    <brk id="47" max="16383" man="1"/>
    <brk id="89" max="16383" man="1"/>
    <brk id="135" max="16383" man="1"/>
    <brk id="177" max="16383" man="1"/>
    <brk id="219" max="16383" man="1"/>
    <brk id="303" max="16383" man="1"/>
    <brk id="345" max="16383" man="1"/>
    <brk id="387" max="16383" man="1"/>
    <brk id="429" max="16383" man="1"/>
    <brk id="471" max="16383" man="1"/>
    <brk id="5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ZainternatMed</cp:lastModifiedBy>
  <cp:lastPrinted>2025-03-26T09:14:16Z</cp:lastPrinted>
  <dcterms:created xsi:type="dcterms:W3CDTF">2022-05-16T14:23:56Z</dcterms:created>
  <dcterms:modified xsi:type="dcterms:W3CDTF">2025-04-01T08:24:25Z</dcterms:modified>
</cp:coreProperties>
</file>